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RAND Philippe\Documents\AG 2021\"/>
    </mc:Choice>
  </mc:AlternateContent>
  <xr:revisionPtr revIDLastSave="0" documentId="8_{CBBD316A-78D2-4E0D-B447-922D21E3F95D}" xr6:coauthVersionLast="46" xr6:coauthVersionMax="46" xr10:uidLastSave="{00000000-0000-0000-0000-000000000000}"/>
  <bookViews>
    <workbookView xWindow="-120" yWindow="-120" windowWidth="21840" windowHeight="13290" xr2:uid="{6B7EBA9B-FB73-4209-A1B1-30EA1810C58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23" i="1"/>
  <c r="E166" i="1" s="1"/>
  <c r="D123" i="1"/>
  <c r="D69" i="1"/>
  <c r="E69" i="1"/>
  <c r="D152" i="1"/>
  <c r="D167" i="1" s="1"/>
  <c r="D35" i="1"/>
  <c r="D84" i="1" s="1"/>
  <c r="E167" i="1" l="1"/>
  <c r="D159" i="1"/>
  <c r="D166" i="1" s="1"/>
  <c r="E35" i="1" l="1"/>
  <c r="E85" i="1" s="1"/>
  <c r="E84" i="1" l="1"/>
  <c r="D85" i="1"/>
</calcChain>
</file>

<file path=xl/sharedStrings.xml><?xml version="1.0" encoding="utf-8"?>
<sst xmlns="http://schemas.openxmlformats.org/spreadsheetml/2006/main" count="156" uniqueCount="119">
  <si>
    <t>PRODUITS</t>
  </si>
  <si>
    <t>Prestations de services</t>
  </si>
  <si>
    <t>Aides privées</t>
  </si>
  <si>
    <t>Subventions d'exploitation</t>
  </si>
  <si>
    <t>Animations pour asso."Mieux vivre à Sémalens"</t>
  </si>
  <si>
    <t>Com. Com. Lautrécois Pays d'Agout</t>
  </si>
  <si>
    <t>Ville de Vielmur</t>
  </si>
  <si>
    <t>Ville de Castres</t>
  </si>
  <si>
    <t>Don Klorane Botanical Foundation pour 2019</t>
  </si>
  <si>
    <t>Provision</t>
  </si>
  <si>
    <t>Repas STSN</t>
  </si>
  <si>
    <t>Divers</t>
  </si>
  <si>
    <t>TOTAL I : PRODUITS</t>
  </si>
  <si>
    <t>CHARGES</t>
  </si>
  <si>
    <t>Achats</t>
  </si>
  <si>
    <t>Frais de sécrétariat et d'affranchissement</t>
  </si>
  <si>
    <t>Services extérieurs</t>
  </si>
  <si>
    <t>Assurance</t>
  </si>
  <si>
    <t>Achat documentations</t>
  </si>
  <si>
    <t>Frais de publicité affiches</t>
  </si>
  <si>
    <t>Frais de publicité radio</t>
  </si>
  <si>
    <t>Frais bancaires</t>
  </si>
  <si>
    <t>Don Klorane Botanical Foundation pour affiches</t>
  </si>
  <si>
    <t>Achat 2 armoires métalliques pour archives</t>
  </si>
  <si>
    <t>Abonnements et cotisations autres associations</t>
  </si>
  <si>
    <t>Charges exceptionnelles</t>
  </si>
  <si>
    <t>Hébergement + transport Saint-Lary 2019</t>
  </si>
  <si>
    <t>Acompte transport WE Pentecôte 2020</t>
  </si>
  <si>
    <t>Acompte hébergement Pentecôte 2020</t>
  </si>
  <si>
    <t>Acompte visite CHAUVET 2, Pentecôte 2020</t>
  </si>
  <si>
    <t>TOTAL II: CHARGES</t>
  </si>
  <si>
    <t>Personnel bénévole</t>
  </si>
  <si>
    <t>CONTRIBUTIONS VOLONTAIRES EN NATURE (estimation)</t>
  </si>
  <si>
    <t>Réalisation de panneaux sur la biodiversité                                                   100 heures à 15€ de l'heure</t>
  </si>
  <si>
    <t>Autres activités et animations                                                                      100 heures à 15€ de l'heure</t>
  </si>
  <si>
    <t>TOTAL III: CHARGES CONTRIBUTIONS VOLONTAIRES</t>
  </si>
  <si>
    <t>Don de 200 heures de bénévolat, à 15€ de l'heure</t>
  </si>
  <si>
    <t>TOTAL IV: PRODUITS CONTRIBUTIONS VOLONTAIRES</t>
  </si>
  <si>
    <t>TOTAL GENERAL PRODUITS: II + IV</t>
  </si>
  <si>
    <t>TOTAL GENERAL  CHARGES: I + III</t>
  </si>
  <si>
    <t>Renouvellement de matériel</t>
  </si>
  <si>
    <t>Cotisations payées d'avance pour 2020</t>
  </si>
  <si>
    <t>Cotisations des membres</t>
  </si>
  <si>
    <t>Cotisations pour  2019</t>
  </si>
  <si>
    <t>Hébergement &amp; transport pour séjour à St LARY 2019</t>
  </si>
  <si>
    <t>Cotisations pour 2020</t>
  </si>
  <si>
    <t>Inventaires Atlas de Biodiversité Communale ALBI</t>
  </si>
  <si>
    <t>Don Klorane Botanical Foundation pour 2020</t>
  </si>
  <si>
    <t>Transport pour séjour Pentecôte 2020 Ardèche &amp; Var (Total contrat 1955€)</t>
  </si>
  <si>
    <t>Solde hébergement Pentecôte 2020</t>
  </si>
  <si>
    <t>Maintenance site Internet</t>
  </si>
  <si>
    <t>Provision pour exercice suivant</t>
  </si>
  <si>
    <t>Renouvellement ordinateur utilisé pour gestion STSN</t>
  </si>
  <si>
    <t>Consommables et petit matériel animations</t>
  </si>
  <si>
    <t>Exercice 2019</t>
  </si>
  <si>
    <t>Exercice 2020</t>
  </si>
  <si>
    <t>Cotisations payées d'avance pour 2021</t>
  </si>
  <si>
    <t>Don Klorane Botanical Foundation pour 2018, payée début 2019</t>
  </si>
  <si>
    <t>Inventaires de biodiversité 2018 pour Pierre-Fabre Médicaments, payés en 2019</t>
  </si>
  <si>
    <t>Inventairesde biodiversité 2019 pour Pierre-Fabre Médicaments, payés en 2020</t>
  </si>
  <si>
    <t>Régularisations participation membres au repas 2019 de la STSN</t>
  </si>
  <si>
    <t>Remboursement acompte transport par Sté MAURY, suite annulation voyage Pentecôte 2020</t>
  </si>
  <si>
    <t>Antivirus pour ordis STSN</t>
  </si>
  <si>
    <t>Acompte Transports MAURY pour WE Pentecôte 2021</t>
  </si>
  <si>
    <t>Abonnements à des périodiques</t>
  </si>
  <si>
    <t>Gestion de l'association et animations qui ont pu être maintenues malgré l'épidémie de COVID: 20h à 15€ de l'heure</t>
  </si>
  <si>
    <t>Sorties et repas organisés par la STSN</t>
  </si>
  <si>
    <t>Refonte site Internet par la Sté FRESHCORE</t>
  </si>
  <si>
    <t>Don de 20h de bénévolat, à 15€ de l'heure</t>
  </si>
  <si>
    <t>Travaux d'inventaire pour Atlas de Biodiversité Communale d'Albi</t>
  </si>
  <si>
    <t>Animations prévues en 2020 (toutes annulées cause COVID)</t>
  </si>
  <si>
    <t>Don Klorane Botanical Foundation pour affiches 2019</t>
  </si>
  <si>
    <t>Frais de déplacement payés à STSN par Naturactive, remboursés à Ph. Durand</t>
  </si>
  <si>
    <t>Don de soutien à l'association TELA BOTANICA</t>
  </si>
  <si>
    <t>Repas STSN 2019</t>
  </si>
  <si>
    <t>Report acompte hébergement (pour WE Pentecôte 2020)  au WE Pentecôte 2021</t>
  </si>
  <si>
    <t>Report acompte visite Grotte Chauvet 2 (pour WE Pentecôte 2020) au WE Pentecôte 2021</t>
  </si>
  <si>
    <t>Frais de transport (restitution de documents legs DEYMIER à un de ses petits fils)</t>
  </si>
  <si>
    <t>Assurance (MAIF)</t>
  </si>
  <si>
    <t>Maintenance site internet ( FRESHCORE)</t>
  </si>
  <si>
    <t>Frais de déplacement pour réunions, inventaires ou animations (Ph Durand), entre le  01 /08 /2019 et le  01/03/2020)</t>
  </si>
  <si>
    <t>Rappel compte de résultat 2020</t>
  </si>
  <si>
    <t>Cotisations pour 2021</t>
  </si>
  <si>
    <t>Cotisations pour  2020</t>
  </si>
  <si>
    <t>Prévisionnel  2021</t>
  </si>
  <si>
    <t>Inventaires 2019 pour Pierre-Fabre Médicaments, payés en 2020</t>
  </si>
  <si>
    <t>Inventaires 2020 pour Pierre-Fabre Médicaments, payés en 2021</t>
  </si>
  <si>
    <t>Don Klorane Botanical Foundation pour 2021</t>
  </si>
  <si>
    <t>Hébergement pour séjour Pentecôte 2021 Ardèche &amp; Var (Total contrat 8170€)</t>
  </si>
  <si>
    <t>Participation au repas, paiement  par les membres des réservations (logement et transport WE Pentecôte)</t>
  </si>
  <si>
    <t>Régularisation participation au repas STSN 2019</t>
  </si>
  <si>
    <t>Remboursement acompte transport WE Pentecôte</t>
  </si>
  <si>
    <t>Report acompte logement VVF Pentecôte 2020</t>
  </si>
  <si>
    <t>Report acompte visite Grotte Chauvet Pentecôte 2020</t>
  </si>
  <si>
    <t>Repas STSN 2021</t>
  </si>
  <si>
    <t>Frais transport restitution documents fond DEYMIER</t>
  </si>
  <si>
    <t>Antivirus ordi STSN</t>
  </si>
  <si>
    <t>Frais de déplacement pour travaux effectués pour la STSN par Ph. Durand</t>
  </si>
  <si>
    <t>Don à l'association TELA BOTANICA</t>
  </si>
  <si>
    <t>Acompte transport WE Pentecôte 2021</t>
  </si>
  <si>
    <t>Solde visite CHAUVET 2, Pentecôte 2021</t>
  </si>
  <si>
    <t>Refonte site Internet par Sté FRESHCORE</t>
  </si>
  <si>
    <t>Solde transport WE Pentecôte 2021</t>
  </si>
  <si>
    <t>Gestion de l'association et animations en 2020: 20h à 15€ de l'heure</t>
  </si>
  <si>
    <t>Gestion de l'association et animations en 2021: 100h à 15€ de l'heure</t>
  </si>
  <si>
    <t>Don de 20h de bénévolat à 15€ de l'heure</t>
  </si>
  <si>
    <t>Provisions</t>
  </si>
  <si>
    <t>Report solde positif sur CCP, exercice 2018</t>
  </si>
  <si>
    <t>Provision sur CCP pour 2020</t>
  </si>
  <si>
    <t>Provision sur CCP pour exercice 2021</t>
  </si>
  <si>
    <t>Report solde positif sur CCP, exercice 2020, plus acomptes WE Pentecôte</t>
  </si>
  <si>
    <t>Provision sur CCP pour 2021 (avec acomptes versés pour WE Pentecôte 2021)</t>
  </si>
  <si>
    <t>Provision sur CCP pour exercice 2022</t>
  </si>
  <si>
    <t>Report solde positif d'après relevé CCP du 07/01/2020</t>
  </si>
  <si>
    <t>Compte de résultat certifié sincère par Philippe DURAND, Président de la STSN</t>
  </si>
  <si>
    <t>Budget prévisionnel certifié sincère par Philippe DURAND, Président de la STSN</t>
  </si>
  <si>
    <t>STSN - Assemblée Générale 2021 - Compte de résultat exercice 2020</t>
  </si>
  <si>
    <t>STSN - Assemblée Générale 2021 - Budget prévisionnel 2021</t>
  </si>
  <si>
    <t>Frais de déplacement remboursés à Ph Durand du 01/01/2019 au 01/08/2019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</si>
</sst>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i/>
      <sz val="11"/>
      <color rgb="FF0070C0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i/>
      <sz val="12"/>
      <color rgb="FFC00000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i/>
      <sz val="11"/>
      <color rgb="FF0070C0"/>
      <name val="Calibri Light"/>
      <family val="2"/>
      <scheme val="maj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i/>
      <sz val="12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1"/>
      <color rgb="FFC00000"/>
      <name val="Calibri Light"/>
      <family val="2"/>
      <scheme val="major"/>
    </font>
    <font>
      <i/>
      <sz val="10"/>
      <name val="Calibri Light"/>
      <family val="2"/>
      <scheme val="major"/>
    </font>
    <font>
      <i/>
      <sz val="10"/>
      <color rgb="FF0070C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b/>
      <i/>
      <sz val="10"/>
      <color rgb="FF0070C0"/>
      <name val="Calibri Light"/>
      <family val="2"/>
      <scheme val="major"/>
    </font>
    <font>
      <sz val="10"/>
      <color theme="1"/>
      <name val="Calibri"/>
      <family val="2"/>
      <scheme val="minor"/>
    </font>
    <font>
      <i/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i/>
      <sz val="12"/>
      <color rgb="FF0070C0"/>
      <name val="Calibri Light"/>
      <family val="2"/>
      <scheme val="major"/>
    </font>
    <font>
      <b/>
      <i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 Light"/>
      <family val="2"/>
      <scheme val="major"/>
    </font>
    <font>
      <b/>
      <i/>
      <sz val="14"/>
      <name val="Calibri Light"/>
      <family val="2"/>
      <scheme val="major"/>
    </font>
    <font>
      <b/>
      <i/>
      <sz val="14"/>
      <color theme="1"/>
      <name val="Calibri Light"/>
      <family val="2"/>
      <scheme val="maj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4" fillId="0" borderId="1" xfId="0" applyFont="1" applyBorder="1"/>
    <xf numFmtId="164" fontId="5" fillId="0" borderId="1" xfId="0" applyNumberFormat="1" applyFont="1" applyBorder="1"/>
    <xf numFmtId="0" fontId="7" fillId="0" borderId="1" xfId="0" applyFont="1" applyBorder="1"/>
    <xf numFmtId="0" fontId="9" fillId="0" borderId="0" xfId="0" applyFont="1"/>
    <xf numFmtId="0" fontId="10" fillId="0" borderId="0" xfId="0" applyFont="1"/>
    <xf numFmtId="0" fontId="4" fillId="0" borderId="0" xfId="0" applyFont="1" applyBorder="1"/>
    <xf numFmtId="0" fontId="0" fillId="0" borderId="0" xfId="0" applyBorder="1"/>
    <xf numFmtId="164" fontId="5" fillId="0" borderId="2" xfId="0" applyNumberFormat="1" applyFont="1" applyBorder="1"/>
    <xf numFmtId="0" fontId="13" fillId="0" borderId="0" xfId="0" applyFont="1"/>
    <xf numFmtId="0" fontId="11" fillId="0" borderId="1" xfId="0" applyFont="1" applyBorder="1"/>
    <xf numFmtId="164" fontId="5" fillId="0" borderId="0" xfId="0" applyNumberFormat="1" applyFont="1" applyBorder="1"/>
    <xf numFmtId="164" fontId="3" fillId="0" borderId="0" xfId="0" applyNumberFormat="1" applyFont="1"/>
    <xf numFmtId="0" fontId="0" fillId="0" borderId="1" xfId="0" applyBorder="1"/>
    <xf numFmtId="164" fontId="3" fillId="0" borderId="1" xfId="0" applyNumberFormat="1" applyFont="1" applyBorder="1"/>
    <xf numFmtId="0" fontId="10" fillId="0" borderId="1" xfId="0" applyFont="1" applyBorder="1"/>
    <xf numFmtId="0" fontId="14" fillId="0" borderId="1" xfId="0" applyFont="1" applyBorder="1"/>
    <xf numFmtId="164" fontId="10" fillId="0" borderId="1" xfId="0" applyNumberFormat="1" applyFont="1" applyBorder="1"/>
    <xf numFmtId="0" fontId="15" fillId="0" borderId="1" xfId="0" applyFont="1" applyBorder="1"/>
    <xf numFmtId="164" fontId="17" fillId="0" borderId="1" xfId="0" applyNumberFormat="1" applyFont="1" applyBorder="1" applyAlignment="1"/>
    <xf numFmtId="0" fontId="16" fillId="0" borderId="0" xfId="0" applyFont="1" applyAlignment="1"/>
    <xf numFmtId="164" fontId="17" fillId="0" borderId="1" xfId="0" applyNumberFormat="1" applyFont="1" applyBorder="1"/>
    <xf numFmtId="0" fontId="16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164" fontId="3" fillId="0" borderId="0" xfId="0" applyNumberFormat="1" applyFont="1" applyBorder="1"/>
    <xf numFmtId="0" fontId="19" fillId="0" borderId="0" xfId="0" applyFont="1" applyBorder="1"/>
    <xf numFmtId="164" fontId="21" fillId="0" borderId="1" xfId="0" applyNumberFormat="1" applyFont="1" applyBorder="1"/>
    <xf numFmtId="0" fontId="0" fillId="0" borderId="0" xfId="0" applyAlignment="1">
      <alignment wrapText="1"/>
    </xf>
    <xf numFmtId="164" fontId="21" fillId="0" borderId="1" xfId="0" applyNumberFormat="1" applyFont="1" applyFill="1" applyBorder="1"/>
    <xf numFmtId="0" fontId="7" fillId="0" borderId="1" xfId="0" applyFont="1" applyFill="1" applyBorder="1"/>
    <xf numFmtId="0" fontId="4" fillId="2" borderId="1" xfId="0" applyFont="1" applyFill="1" applyBorder="1"/>
    <xf numFmtId="0" fontId="7" fillId="2" borderId="1" xfId="0" applyFont="1" applyFill="1" applyBorder="1"/>
    <xf numFmtId="0" fontId="26" fillId="0" borderId="1" xfId="0" applyFont="1" applyBorder="1"/>
    <xf numFmtId="0" fontId="27" fillId="0" borderId="1" xfId="0" applyFont="1" applyBorder="1"/>
    <xf numFmtId="0" fontId="29" fillId="0" borderId="0" xfId="0" applyFont="1"/>
    <xf numFmtId="0" fontId="20" fillId="0" borderId="1" xfId="0" applyFont="1" applyBorder="1" applyAlignment="1">
      <alignment wrapText="1"/>
    </xf>
    <xf numFmtId="0" fontId="30" fillId="0" borderId="0" xfId="0" applyFont="1"/>
    <xf numFmtId="0" fontId="4" fillId="0" borderId="6" xfId="0" applyFont="1" applyBorder="1"/>
    <xf numFmtId="0" fontId="11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28" fillId="0" borderId="6" xfId="0" applyFont="1" applyBorder="1" applyAlignment="1">
      <alignment horizontal="left"/>
    </xf>
    <xf numFmtId="164" fontId="6" fillId="0" borderId="2" xfId="0" applyNumberFormat="1" applyFont="1" applyFill="1" applyBorder="1"/>
    <xf numFmtId="164" fontId="6" fillId="0" borderId="1" xfId="0" applyNumberFormat="1" applyFont="1" applyFill="1" applyBorder="1"/>
    <xf numFmtId="164" fontId="6" fillId="0" borderId="0" xfId="0" applyNumberFormat="1" applyFont="1" applyFill="1" applyBorder="1"/>
    <xf numFmtId="164" fontId="17" fillId="0" borderId="1" xfId="0" applyNumberFormat="1" applyFont="1" applyFill="1" applyBorder="1" applyAlignment="1"/>
    <xf numFmtId="164" fontId="17" fillId="0" borderId="1" xfId="0" applyNumberFormat="1" applyFont="1" applyFill="1" applyBorder="1"/>
    <xf numFmtId="164" fontId="32" fillId="0" borderId="1" xfId="0" applyNumberFormat="1" applyFont="1" applyFill="1" applyBorder="1"/>
    <xf numFmtId="164" fontId="10" fillId="0" borderId="1" xfId="0" applyNumberFormat="1" applyFont="1" applyFill="1" applyBorder="1"/>
    <xf numFmtId="164" fontId="32" fillId="0" borderId="0" xfId="0" applyNumberFormat="1" applyFont="1" applyFill="1" applyBorder="1"/>
    <xf numFmtId="164" fontId="32" fillId="0" borderId="0" xfId="0" applyNumberFormat="1" applyFont="1" applyFill="1"/>
    <xf numFmtId="164" fontId="24" fillId="0" borderId="2" xfId="0" applyNumberFormat="1" applyFont="1" applyFill="1" applyBorder="1" applyAlignment="1">
      <alignment wrapText="1"/>
    </xf>
    <xf numFmtId="164" fontId="25" fillId="0" borderId="1" xfId="0" applyNumberFormat="1" applyFont="1" applyFill="1" applyBorder="1"/>
    <xf numFmtId="164" fontId="24" fillId="0" borderId="0" xfId="0" applyNumberFormat="1" applyFont="1" applyFill="1"/>
    <xf numFmtId="164" fontId="21" fillId="0" borderId="1" xfId="0" applyNumberFormat="1" applyFont="1" applyFill="1" applyBorder="1" applyAlignment="1">
      <alignment wrapText="1"/>
    </xf>
    <xf numFmtId="164" fontId="24" fillId="0" borderId="1" xfId="0" applyNumberFormat="1" applyFont="1" applyFill="1" applyBorder="1" applyAlignment="1"/>
    <xf numFmtId="164" fontId="24" fillId="0" borderId="1" xfId="0" applyNumberFormat="1" applyFont="1" applyFill="1" applyBorder="1"/>
    <xf numFmtId="164" fontId="22" fillId="0" borderId="1" xfId="0" applyNumberFormat="1" applyFont="1" applyFill="1" applyBorder="1"/>
    <xf numFmtId="0" fontId="28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/>
    <xf numFmtId="0" fontId="35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7" fillId="0" borderId="1" xfId="0" applyFont="1" applyBorder="1"/>
    <xf numFmtId="0" fontId="36" fillId="0" borderId="1" xfId="0" applyFont="1" applyBorder="1"/>
    <xf numFmtId="164" fontId="38" fillId="0" borderId="1" xfId="0" applyNumberFormat="1" applyFont="1" applyBorder="1"/>
    <xf numFmtId="164" fontId="39" fillId="0" borderId="1" xfId="0" applyNumberFormat="1" applyFont="1" applyFill="1" applyBorder="1"/>
    <xf numFmtId="0" fontId="40" fillId="0" borderId="0" xfId="0" applyFont="1"/>
    <xf numFmtId="0" fontId="41" fillId="0" borderId="1" xfId="0" applyFont="1" applyBorder="1"/>
    <xf numFmtId="0" fontId="37" fillId="0" borderId="1" xfId="0" applyFont="1" applyBorder="1" applyAlignment="1">
      <alignment wrapText="1"/>
    </xf>
    <xf numFmtId="164" fontId="38" fillId="0" borderId="1" xfId="0" applyNumberFormat="1" applyFont="1" applyBorder="1" applyAlignment="1">
      <alignment wrapText="1"/>
    </xf>
    <xf numFmtId="164" fontId="39" fillId="0" borderId="1" xfId="0" applyNumberFormat="1" applyFont="1" applyFill="1" applyBorder="1" applyAlignment="1">
      <alignment wrapText="1"/>
    </xf>
    <xf numFmtId="0" fontId="40" fillId="0" borderId="0" xfId="0" applyFont="1" applyAlignment="1">
      <alignment wrapText="1"/>
    </xf>
    <xf numFmtId="0" fontId="35" fillId="0" borderId="1" xfId="0" applyFont="1" applyBorder="1"/>
    <xf numFmtId="0" fontId="41" fillId="0" borderId="1" xfId="0" applyFont="1" applyBorder="1" applyAlignment="1">
      <alignment wrapText="1"/>
    </xf>
    <xf numFmtId="0" fontId="42" fillId="0" borderId="1" xfId="0" applyFont="1" applyBorder="1"/>
    <xf numFmtId="0" fontId="42" fillId="0" borderId="1" xfId="0" applyFont="1" applyBorder="1" applyAlignment="1">
      <alignment wrapText="1"/>
    </xf>
    <xf numFmtId="0" fontId="40" fillId="0" borderId="1" xfId="0" applyFont="1" applyBorder="1" applyAlignment="1">
      <alignment wrapText="1"/>
    </xf>
    <xf numFmtId="0" fontId="43" fillId="0" borderId="1" xfId="0" applyFont="1" applyBorder="1" applyAlignment="1">
      <alignment wrapText="1"/>
    </xf>
    <xf numFmtId="164" fontId="44" fillId="0" borderId="1" xfId="0" applyNumberFormat="1" applyFont="1" applyBorder="1" applyAlignment="1">
      <alignment wrapText="1"/>
    </xf>
    <xf numFmtId="164" fontId="45" fillId="0" borderId="1" xfId="0" applyNumberFormat="1" applyFont="1" applyFill="1" applyBorder="1" applyAlignment="1">
      <alignment wrapText="1"/>
    </xf>
    <xf numFmtId="0" fontId="40" fillId="0" borderId="1" xfId="0" applyFont="1" applyBorder="1"/>
    <xf numFmtId="164" fontId="44" fillId="0" borderId="1" xfId="0" applyNumberFormat="1" applyFont="1" applyBorder="1"/>
    <xf numFmtId="164" fontId="45" fillId="0" borderId="1" xfId="0" applyNumberFormat="1" applyFont="1" applyFill="1" applyBorder="1"/>
    <xf numFmtId="0" fontId="46" fillId="0" borderId="1" xfId="0" applyFont="1" applyBorder="1"/>
    <xf numFmtId="0" fontId="0" fillId="0" borderId="0" xfId="0" applyFont="1"/>
    <xf numFmtId="0" fontId="47" fillId="0" borderId="0" xfId="0" applyFont="1"/>
    <xf numFmtId="0" fontId="17" fillId="0" borderId="0" xfId="0" applyFont="1"/>
    <xf numFmtId="0" fontId="17" fillId="0" borderId="1" xfId="0" applyFont="1" applyBorder="1"/>
    <xf numFmtId="0" fontId="0" fillId="0" borderId="1" xfId="0" applyFont="1" applyBorder="1"/>
    <xf numFmtId="0" fontId="10" fillId="0" borderId="6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48" fillId="0" borderId="1" xfId="0" applyFont="1" applyBorder="1" applyAlignment="1">
      <alignment wrapText="1"/>
    </xf>
    <xf numFmtId="0" fontId="49" fillId="0" borderId="1" xfId="0" applyFont="1" applyBorder="1" applyAlignment="1">
      <alignment wrapText="1"/>
    </xf>
    <xf numFmtId="0" fontId="48" fillId="0" borderId="1" xfId="0" applyFont="1" applyBorder="1"/>
    <xf numFmtId="0" fontId="49" fillId="0" borderId="1" xfId="0" applyFont="1" applyBorder="1"/>
    <xf numFmtId="0" fontId="7" fillId="0" borderId="1" xfId="0" applyFont="1" applyBorder="1" applyAlignment="1">
      <alignment wrapText="1"/>
    </xf>
    <xf numFmtId="0" fontId="20" fillId="0" borderId="1" xfId="0" applyFont="1" applyBorder="1"/>
    <xf numFmtId="0" fontId="28" fillId="0" borderId="6" xfId="0" applyFont="1" applyBorder="1" applyAlignment="1">
      <alignment horizontal="left" wrapText="1"/>
    </xf>
    <xf numFmtId="0" fontId="12" fillId="0" borderId="1" xfId="0" applyFont="1" applyFill="1" applyBorder="1"/>
    <xf numFmtId="0" fontId="23" fillId="0" borderId="7" xfId="0" applyFont="1" applyBorder="1" applyAlignment="1">
      <alignment horizontal="left"/>
    </xf>
    <xf numFmtId="0" fontId="30" fillId="0" borderId="1" xfId="0" applyFont="1" applyBorder="1"/>
    <xf numFmtId="0" fontId="2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164" fontId="33" fillId="0" borderId="1" xfId="0" applyNumberFormat="1" applyFont="1" applyBorder="1"/>
    <xf numFmtId="164" fontId="53" fillId="0" borderId="1" xfId="0" applyNumberFormat="1" applyFont="1" applyBorder="1"/>
    <xf numFmtId="164" fontId="21" fillId="3" borderId="1" xfId="0" applyNumberFormat="1" applyFont="1" applyFill="1" applyBorder="1"/>
    <xf numFmtId="164" fontId="6" fillId="3" borderId="1" xfId="0" applyNumberFormat="1" applyFont="1" applyFill="1" applyBorder="1"/>
    <xf numFmtId="164" fontId="51" fillId="3" borderId="1" xfId="0" applyNumberFormat="1" applyFont="1" applyFill="1" applyBorder="1"/>
    <xf numFmtId="164" fontId="33" fillId="3" borderId="1" xfId="0" applyNumberFormat="1" applyFont="1" applyFill="1" applyBorder="1"/>
    <xf numFmtId="164" fontId="50" fillId="3" borderId="1" xfId="0" applyNumberFormat="1" applyFont="1" applyFill="1" applyBorder="1"/>
    <xf numFmtId="164" fontId="25" fillId="3" borderId="1" xfId="0" applyNumberFormat="1" applyFont="1" applyFill="1" applyBorder="1"/>
    <xf numFmtId="164" fontId="22" fillId="3" borderId="1" xfId="0" applyNumberFormat="1" applyFont="1" applyFill="1" applyBorder="1"/>
    <xf numFmtId="164" fontId="32" fillId="3" borderId="1" xfId="0" applyNumberFormat="1" applyFont="1" applyFill="1" applyBorder="1"/>
    <xf numFmtId="164" fontId="24" fillId="3" borderId="1" xfId="0" applyNumberFormat="1" applyFont="1" applyFill="1" applyBorder="1"/>
    <xf numFmtId="164" fontId="32" fillId="0" borderId="2" xfId="0" applyNumberFormat="1" applyFont="1" applyBorder="1" applyAlignment="1">
      <alignment wrapText="1"/>
    </xf>
    <xf numFmtId="164" fontId="50" fillId="0" borderId="1" xfId="0" applyNumberFormat="1" applyFont="1" applyBorder="1"/>
    <xf numFmtId="164" fontId="6" fillId="0" borderId="1" xfId="0" applyNumberFormat="1" applyFont="1" applyBorder="1"/>
    <xf numFmtId="164" fontId="6" fillId="0" borderId="1" xfId="0" applyNumberFormat="1" applyFont="1" applyBorder="1" applyAlignment="1">
      <alignment wrapText="1"/>
    </xf>
    <xf numFmtId="164" fontId="6" fillId="2" borderId="1" xfId="0" applyNumberFormat="1" applyFont="1" applyFill="1" applyBorder="1"/>
    <xf numFmtId="164" fontId="32" fillId="0" borderId="0" xfId="0" applyNumberFormat="1" applyFont="1"/>
    <xf numFmtId="164" fontId="47" fillId="0" borderId="1" xfId="0" applyNumberFormat="1" applyFont="1" applyBorder="1" applyAlignment="1"/>
    <xf numFmtId="164" fontId="32" fillId="0" borderId="1" xfId="0" applyNumberFormat="1" applyFont="1" applyBorder="1"/>
    <xf numFmtId="164" fontId="6" fillId="4" borderId="1" xfId="0" applyNumberFormat="1" applyFont="1" applyFill="1" applyBorder="1"/>
    <xf numFmtId="164" fontId="21" fillId="4" borderId="1" xfId="0" applyNumberFormat="1" applyFont="1" applyFill="1" applyBorder="1"/>
    <xf numFmtId="0" fontId="5" fillId="4" borderId="1" xfId="0" applyFont="1" applyFill="1" applyBorder="1"/>
    <xf numFmtId="0" fontId="6" fillId="4" borderId="1" xfId="0" applyFont="1" applyFill="1" applyBorder="1" applyAlignment="1">
      <alignment horizontal="left"/>
    </xf>
    <xf numFmtId="0" fontId="4" fillId="0" borderId="1" xfId="0" applyFont="1" applyFill="1" applyBorder="1"/>
    <xf numFmtId="0" fontId="11" fillId="0" borderId="1" xfId="0" applyFont="1" applyFill="1" applyBorder="1"/>
    <xf numFmtId="0" fontId="0" fillId="0" borderId="0" xfId="0" applyFill="1"/>
    <xf numFmtId="0" fontId="39" fillId="4" borderId="1" xfId="0" applyFont="1" applyFill="1" applyBorder="1"/>
    <xf numFmtId="164" fontId="38" fillId="4" borderId="1" xfId="0" applyNumberFormat="1" applyFont="1" applyFill="1" applyBorder="1"/>
    <xf numFmtId="164" fontId="39" fillId="4" borderId="1" xfId="0" applyNumberFormat="1" applyFont="1" applyFill="1" applyBorder="1"/>
    <xf numFmtId="0" fontId="38" fillId="4" borderId="1" xfId="0" applyFont="1" applyFill="1" applyBorder="1" applyAlignment="1">
      <alignment wrapText="1"/>
    </xf>
    <xf numFmtId="164" fontId="38" fillId="4" borderId="1" xfId="0" applyNumberFormat="1" applyFont="1" applyFill="1" applyBorder="1" applyAlignment="1">
      <alignment wrapText="1"/>
    </xf>
    <xf numFmtId="164" fontId="39" fillId="4" borderId="1" xfId="0" applyNumberFormat="1" applyFont="1" applyFill="1" applyBorder="1" applyAlignment="1">
      <alignment wrapText="1"/>
    </xf>
    <xf numFmtId="0" fontId="42" fillId="4" borderId="1" xfId="0" applyFont="1" applyFill="1" applyBorder="1"/>
    <xf numFmtId="164" fontId="54" fillId="4" borderId="1" xfId="0" applyNumberFormat="1" applyFont="1" applyFill="1" applyBorder="1"/>
    <xf numFmtId="164" fontId="54" fillId="4" borderId="1" xfId="0" applyNumberFormat="1" applyFont="1" applyFill="1" applyBorder="1" applyAlignment="1">
      <alignment wrapText="1"/>
    </xf>
    <xf numFmtId="0" fontId="42" fillId="4" borderId="1" xfId="0" applyFont="1" applyFill="1" applyBorder="1" applyAlignment="1">
      <alignment wrapText="1"/>
    </xf>
    <xf numFmtId="0" fontId="38" fillId="4" borderId="1" xfId="0" applyFont="1" applyFill="1" applyBorder="1" applyAlignment="1">
      <alignment vertical="center" wrapText="1"/>
    </xf>
    <xf numFmtId="164" fontId="40" fillId="0" borderId="0" xfId="0" applyNumberFormat="1" applyFont="1"/>
    <xf numFmtId="164" fontId="47" fillId="0" borderId="0" xfId="0" applyNumberFormat="1" applyFont="1"/>
    <xf numFmtId="164" fontId="0" fillId="0" borderId="0" xfId="0" applyNumberFormat="1" applyFill="1"/>
    <xf numFmtId="164" fontId="0" fillId="0" borderId="0" xfId="0" applyNumberFormat="1"/>
    <xf numFmtId="0" fontId="34" fillId="0" borderId="0" xfId="0" applyFont="1" applyFill="1" applyBorder="1" applyAlignment="1">
      <alignment horizontal="left"/>
    </xf>
    <xf numFmtId="164" fontId="21" fillId="0" borderId="0" xfId="0" applyNumberFormat="1" applyFont="1" applyFill="1" applyBorder="1"/>
    <xf numFmtId="0" fontId="47" fillId="0" borderId="0" xfId="0" applyFont="1" applyFill="1"/>
    <xf numFmtId="164" fontId="47" fillId="0" borderId="0" xfId="0" applyNumberFormat="1" applyFont="1" applyFill="1"/>
    <xf numFmtId="164" fontId="0" fillId="0" borderId="0" xfId="0" applyNumberFormat="1" applyAlignment="1">
      <alignment wrapText="1"/>
    </xf>
    <xf numFmtId="164" fontId="40" fillId="0" borderId="0" xfId="0" applyNumberFormat="1" applyFont="1" applyAlignment="1">
      <alignment wrapText="1"/>
    </xf>
    <xf numFmtId="0" fontId="57" fillId="0" borderId="0" xfId="0" applyFont="1"/>
    <xf numFmtId="0" fontId="52" fillId="0" borderId="0" xfId="0" applyFont="1" applyFill="1" applyBorder="1" applyAlignment="1">
      <alignment horizontal="center"/>
    </xf>
    <xf numFmtId="0" fontId="55" fillId="0" borderId="3" xfId="0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5" xfId="0" applyFont="1" applyBorder="1" applyAlignment="1">
      <alignment horizontal="center"/>
    </xf>
    <xf numFmtId="0" fontId="56" fillId="0" borderId="3" xfId="0" applyFont="1" applyFill="1" applyBorder="1" applyAlignment="1">
      <alignment horizontal="center"/>
    </xf>
    <xf numFmtId="0" fontId="56" fillId="0" borderId="4" xfId="0" applyFont="1" applyFill="1" applyBorder="1" applyAlignment="1">
      <alignment horizontal="center"/>
    </xf>
    <xf numFmtId="0" fontId="56" fillId="0" borderId="5" xfId="0" applyFont="1" applyFill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31" fillId="3" borderId="1" xfId="0" applyFont="1" applyFill="1" applyBorder="1" applyAlignment="1">
      <alignment horizontal="left"/>
    </xf>
    <xf numFmtId="0" fontId="31" fillId="3" borderId="6" xfId="0" applyFont="1" applyFill="1" applyBorder="1" applyAlignment="1">
      <alignment horizontal="left"/>
    </xf>
    <xf numFmtId="0" fontId="31" fillId="3" borderId="8" xfId="0" applyFont="1" applyFill="1" applyBorder="1" applyAlignment="1">
      <alignment horizontal="left"/>
    </xf>
    <xf numFmtId="0" fontId="31" fillId="3" borderId="7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18" fillId="3" borderId="6" xfId="0" applyFont="1" applyFill="1" applyBorder="1" applyAlignment="1">
      <alignment horizontal="left"/>
    </xf>
    <xf numFmtId="0" fontId="18" fillId="3" borderId="8" xfId="0" applyFont="1" applyFill="1" applyBorder="1" applyAlignment="1">
      <alignment horizontal="left"/>
    </xf>
    <xf numFmtId="0" fontId="18" fillId="3" borderId="7" xfId="0" applyFont="1" applyFill="1" applyBorder="1" applyAlignment="1">
      <alignment horizontal="left"/>
    </xf>
    <xf numFmtId="0" fontId="34" fillId="0" borderId="6" xfId="0" applyFont="1" applyBorder="1" applyAlignment="1">
      <alignment horizontal="left"/>
    </xf>
    <xf numFmtId="0" fontId="34" fillId="0" borderId="8" xfId="0" applyFont="1" applyBorder="1" applyAlignment="1">
      <alignment horizontal="left"/>
    </xf>
    <xf numFmtId="0" fontId="34" fillId="0" borderId="7" xfId="0" applyFont="1" applyBorder="1" applyAlignment="1">
      <alignment horizontal="left"/>
    </xf>
    <xf numFmtId="0" fontId="34" fillId="3" borderId="6" xfId="0" applyFont="1" applyFill="1" applyBorder="1" applyAlignment="1">
      <alignment horizontal="left"/>
    </xf>
    <xf numFmtId="0" fontId="34" fillId="3" borderId="8" xfId="0" applyFont="1" applyFill="1" applyBorder="1" applyAlignment="1">
      <alignment horizontal="left"/>
    </xf>
    <xf numFmtId="0" fontId="34" fillId="3" borderId="7" xfId="0" applyFont="1" applyFill="1" applyBorder="1" applyAlignment="1">
      <alignment horizontal="left"/>
    </xf>
    <xf numFmtId="0" fontId="34" fillId="3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 wrapText="1"/>
    </xf>
    <xf numFmtId="0" fontId="31" fillId="0" borderId="6" xfId="0" applyFont="1" applyBorder="1" applyAlignment="1">
      <alignment horizontal="left"/>
    </xf>
    <xf numFmtId="0" fontId="31" fillId="0" borderId="7" xfId="0" applyFont="1" applyBorder="1" applyAlignment="1">
      <alignment horizontal="left"/>
    </xf>
    <xf numFmtId="0" fontId="11" fillId="0" borderId="6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8" fillId="3" borderId="6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22" fillId="0" borderId="6" xfId="0" applyFont="1" applyBorder="1" applyAlignment="1">
      <alignment horizontal="left" wrapText="1"/>
    </xf>
    <xf numFmtId="0" fontId="22" fillId="0" borderId="8" xfId="0" applyFont="1" applyBorder="1" applyAlignment="1">
      <alignment horizontal="left" wrapText="1"/>
    </xf>
    <xf numFmtId="0" fontId="22" fillId="0" borderId="7" xfId="0" applyFont="1" applyBorder="1" applyAlignment="1">
      <alignment horizontal="left" wrapText="1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1D516-DDB1-4666-8B92-2335D59BDD4D}">
  <dimension ref="A1:H169"/>
  <sheetViews>
    <sheetView tabSelected="1" showWhiteSpace="0" view="pageLayout" topLeftCell="A73" zoomScaleNormal="100" workbookViewId="0">
      <selection activeCell="D55" sqref="D55"/>
    </sheetView>
  </sheetViews>
  <sheetFormatPr baseColWidth="10" defaultRowHeight="15" x14ac:dyDescent="0.25"/>
  <cols>
    <col min="1" max="2" width="4.42578125" customWidth="1"/>
    <col min="3" max="3" width="41.7109375" customWidth="1"/>
    <col min="4" max="4" width="18.140625" style="12" customWidth="1"/>
    <col min="5" max="5" width="15" style="50" customWidth="1"/>
  </cols>
  <sheetData>
    <row r="1" spans="1:5" s="9" customFormat="1" ht="21.75" thickBot="1" x14ac:dyDescent="0.4">
      <c r="A1" s="153" t="s">
        <v>116</v>
      </c>
      <c r="B1" s="154"/>
      <c r="C1" s="154"/>
      <c r="D1" s="154"/>
      <c r="E1" s="155"/>
    </row>
    <row r="2" spans="1:5" x14ac:dyDescent="0.25">
      <c r="A2" s="6"/>
      <c r="B2" s="6"/>
      <c r="C2" s="6"/>
      <c r="D2" s="8" t="s">
        <v>55</v>
      </c>
      <c r="E2" s="42" t="s">
        <v>54</v>
      </c>
    </row>
    <row r="3" spans="1:5" s="85" customFormat="1" x14ac:dyDescent="0.25">
      <c r="A3" s="172" t="s">
        <v>0</v>
      </c>
      <c r="B3" s="173"/>
      <c r="C3" s="174"/>
      <c r="D3" s="2"/>
      <c r="E3" s="43"/>
    </row>
    <row r="4" spans="1:5" x14ac:dyDescent="0.25">
      <c r="A4" s="1"/>
      <c r="B4" s="10" t="s">
        <v>42</v>
      </c>
      <c r="C4" s="1"/>
      <c r="D4" s="2"/>
      <c r="E4" s="43"/>
    </row>
    <row r="5" spans="1:5" s="67" customFormat="1" ht="12.75" x14ac:dyDescent="0.2">
      <c r="A5" s="63"/>
      <c r="B5" s="63"/>
      <c r="C5" s="64" t="s">
        <v>43</v>
      </c>
      <c r="D5" s="65"/>
      <c r="E5" s="66">
        <v>940</v>
      </c>
    </row>
    <row r="6" spans="1:5" s="67" customFormat="1" ht="12.75" x14ac:dyDescent="0.2">
      <c r="A6" s="63"/>
      <c r="B6" s="63"/>
      <c r="C6" s="64" t="s">
        <v>41</v>
      </c>
      <c r="D6" s="65"/>
      <c r="E6" s="66">
        <v>60</v>
      </c>
    </row>
    <row r="7" spans="1:5" s="67" customFormat="1" ht="12.75" x14ac:dyDescent="0.2">
      <c r="A7" s="63"/>
      <c r="B7" s="63"/>
      <c r="C7" s="68" t="s">
        <v>45</v>
      </c>
      <c r="D7" s="65">
        <v>760</v>
      </c>
      <c r="E7" s="66"/>
    </row>
    <row r="8" spans="1:5" s="67" customFormat="1" ht="12.75" x14ac:dyDescent="0.2">
      <c r="A8" s="63"/>
      <c r="B8" s="63"/>
      <c r="C8" s="68" t="s">
        <v>56</v>
      </c>
      <c r="D8" s="65">
        <v>20</v>
      </c>
      <c r="E8" s="66"/>
    </row>
    <row r="9" spans="1:5" x14ac:dyDescent="0.25">
      <c r="A9" s="1"/>
      <c r="B9" s="10" t="s">
        <v>1</v>
      </c>
      <c r="C9" s="1"/>
      <c r="D9" s="2"/>
      <c r="E9" s="43"/>
    </row>
    <row r="10" spans="1:5" s="72" customFormat="1" ht="25.5" x14ac:dyDescent="0.2">
      <c r="A10" s="69"/>
      <c r="B10" s="69"/>
      <c r="C10" s="62" t="s">
        <v>58</v>
      </c>
      <c r="D10" s="70"/>
      <c r="E10" s="71">
        <v>2000</v>
      </c>
    </row>
    <row r="11" spans="1:5" s="72" customFormat="1" ht="25.5" x14ac:dyDescent="0.2">
      <c r="A11" s="69"/>
      <c r="B11" s="69"/>
      <c r="C11" s="61" t="s">
        <v>59</v>
      </c>
      <c r="D11" s="70">
        <v>2500</v>
      </c>
      <c r="E11" s="71"/>
    </row>
    <row r="12" spans="1:5" s="67" customFormat="1" ht="12.75" x14ac:dyDescent="0.2">
      <c r="A12" s="63"/>
      <c r="B12" s="63"/>
      <c r="C12" s="64" t="s">
        <v>4</v>
      </c>
      <c r="D12" s="65"/>
      <c r="E12" s="66">
        <v>200</v>
      </c>
    </row>
    <row r="13" spans="1:5" s="72" customFormat="1" ht="25.5" x14ac:dyDescent="0.2">
      <c r="A13" s="69"/>
      <c r="B13" s="69"/>
      <c r="C13" s="61" t="s">
        <v>69</v>
      </c>
      <c r="D13" s="70">
        <v>1000</v>
      </c>
      <c r="E13" s="71"/>
    </row>
    <row r="14" spans="1:5" s="72" customFormat="1" ht="25.5" x14ac:dyDescent="0.2">
      <c r="A14" s="69"/>
      <c r="B14" s="69"/>
      <c r="C14" s="61" t="s">
        <v>70</v>
      </c>
      <c r="D14" s="70"/>
      <c r="E14" s="71"/>
    </row>
    <row r="15" spans="1:5" x14ac:dyDescent="0.25">
      <c r="A15" s="1"/>
      <c r="B15" s="10" t="s">
        <v>3</v>
      </c>
      <c r="C15" s="1"/>
      <c r="D15" s="2"/>
      <c r="E15" s="43"/>
    </row>
    <row r="16" spans="1:5" s="67" customFormat="1" ht="12.75" x14ac:dyDescent="0.2">
      <c r="A16" s="63"/>
      <c r="B16" s="63"/>
      <c r="C16" s="64" t="s">
        <v>5</v>
      </c>
      <c r="D16" s="65"/>
      <c r="E16" s="66">
        <v>400</v>
      </c>
    </row>
    <row r="17" spans="1:5" s="67" customFormat="1" ht="12.75" x14ac:dyDescent="0.2">
      <c r="A17" s="63"/>
      <c r="B17" s="63"/>
      <c r="C17" s="73" t="s">
        <v>6</v>
      </c>
      <c r="D17" s="65">
        <v>400</v>
      </c>
      <c r="E17" s="66">
        <v>300</v>
      </c>
    </row>
    <row r="18" spans="1:5" s="67" customFormat="1" ht="12.75" x14ac:dyDescent="0.2">
      <c r="A18" s="63"/>
      <c r="B18" s="63"/>
      <c r="C18" s="64" t="s">
        <v>7</v>
      </c>
      <c r="D18" s="65"/>
      <c r="E18" s="66">
        <v>400</v>
      </c>
    </row>
    <row r="19" spans="1:5" x14ac:dyDescent="0.25">
      <c r="A19" s="1"/>
      <c r="B19" s="10" t="s">
        <v>2</v>
      </c>
      <c r="C19" s="1"/>
      <c r="D19" s="2"/>
      <c r="E19" s="43"/>
    </row>
    <row r="20" spans="1:5" s="72" customFormat="1" ht="25.5" x14ac:dyDescent="0.2">
      <c r="A20" s="69"/>
      <c r="B20" s="69"/>
      <c r="C20" s="62" t="s">
        <v>57</v>
      </c>
      <c r="D20" s="70"/>
      <c r="E20" s="71">
        <v>1500</v>
      </c>
    </row>
    <row r="21" spans="1:5" s="67" customFormat="1" ht="12.75" x14ac:dyDescent="0.2">
      <c r="A21" s="63"/>
      <c r="B21" s="63"/>
      <c r="C21" s="64" t="s">
        <v>8</v>
      </c>
      <c r="D21" s="65"/>
      <c r="E21" s="66">
        <v>2000</v>
      </c>
    </row>
    <row r="22" spans="1:5" s="67" customFormat="1" ht="12.75" x14ac:dyDescent="0.2">
      <c r="A22" s="63"/>
      <c r="B22" s="63"/>
      <c r="C22" s="73" t="s">
        <v>47</v>
      </c>
      <c r="D22" s="65">
        <v>2000</v>
      </c>
      <c r="E22" s="66"/>
    </row>
    <row r="23" spans="1:5" s="67" customFormat="1" ht="12.75" x14ac:dyDescent="0.2">
      <c r="A23" s="63"/>
      <c r="B23" s="63"/>
      <c r="C23" s="64" t="s">
        <v>71</v>
      </c>
      <c r="D23" s="65"/>
      <c r="E23" s="66">
        <v>600</v>
      </c>
    </row>
    <row r="24" spans="1:5" ht="15" customHeight="1" x14ac:dyDescent="0.25">
      <c r="A24" s="1"/>
      <c r="B24" s="182" t="s">
        <v>66</v>
      </c>
      <c r="C24" s="183"/>
      <c r="D24" s="2"/>
      <c r="E24" s="43"/>
    </row>
    <row r="25" spans="1:5" s="67" customFormat="1" ht="15" customHeight="1" x14ac:dyDescent="0.2">
      <c r="A25" s="63"/>
      <c r="B25" s="63"/>
      <c r="C25" s="62" t="s">
        <v>44</v>
      </c>
      <c r="D25" s="65"/>
      <c r="E25" s="66">
        <v>5276</v>
      </c>
    </row>
    <row r="26" spans="1:5" s="72" customFormat="1" ht="25.5" x14ac:dyDescent="0.2">
      <c r="A26" s="69"/>
      <c r="B26" s="69"/>
      <c r="C26" s="61" t="s">
        <v>60</v>
      </c>
      <c r="D26" s="70">
        <v>125</v>
      </c>
      <c r="E26" s="71">
        <v>750</v>
      </c>
    </row>
    <row r="27" spans="1:5" s="72" customFormat="1" ht="25.5" x14ac:dyDescent="0.2">
      <c r="A27" s="69"/>
      <c r="B27" s="69"/>
      <c r="C27" s="61" t="s">
        <v>61</v>
      </c>
      <c r="D27" s="70">
        <v>510</v>
      </c>
      <c r="E27" s="71"/>
    </row>
    <row r="28" spans="1:5" s="72" customFormat="1" ht="25.5" x14ac:dyDescent="0.2">
      <c r="A28" s="69"/>
      <c r="B28" s="69"/>
      <c r="C28" s="61" t="s">
        <v>75</v>
      </c>
      <c r="D28" s="70">
        <v>2487.4</v>
      </c>
      <c r="E28" s="71"/>
    </row>
    <row r="29" spans="1:5" s="72" customFormat="1" ht="25.5" x14ac:dyDescent="0.2">
      <c r="A29" s="69"/>
      <c r="B29" s="69"/>
      <c r="C29" s="61" t="s">
        <v>76</v>
      </c>
      <c r="D29" s="70">
        <v>336</v>
      </c>
      <c r="E29" s="71"/>
    </row>
    <row r="30" spans="1:5" x14ac:dyDescent="0.25">
      <c r="A30" s="1"/>
      <c r="B30" s="10" t="s">
        <v>11</v>
      </c>
      <c r="C30" s="3"/>
      <c r="D30" s="2"/>
      <c r="E30" s="43"/>
    </row>
    <row r="31" spans="1:5" s="67" customFormat="1" ht="25.5" x14ac:dyDescent="0.2">
      <c r="A31" s="63"/>
      <c r="B31" s="63"/>
      <c r="C31" s="62" t="s">
        <v>72</v>
      </c>
      <c r="D31" s="65"/>
      <c r="E31" s="66">
        <v>113.6</v>
      </c>
    </row>
    <row r="32" spans="1:5" x14ac:dyDescent="0.25">
      <c r="A32" s="1"/>
      <c r="B32" s="10" t="s">
        <v>106</v>
      </c>
      <c r="C32" s="1"/>
      <c r="D32" s="2"/>
      <c r="E32" s="43"/>
    </row>
    <row r="33" spans="1:7" x14ac:dyDescent="0.25">
      <c r="A33" s="1"/>
      <c r="B33" s="10"/>
      <c r="C33" s="130" t="s">
        <v>107</v>
      </c>
      <c r="D33" s="131"/>
      <c r="E33" s="132">
        <v>21060.16</v>
      </c>
    </row>
    <row r="34" spans="1:7" s="28" customFormat="1" ht="26.25" x14ac:dyDescent="0.25">
      <c r="A34" s="40"/>
      <c r="B34" s="40"/>
      <c r="C34" s="133" t="s">
        <v>113</v>
      </c>
      <c r="D34" s="134">
        <v>19150.009999999998</v>
      </c>
      <c r="E34" s="135"/>
    </row>
    <row r="35" spans="1:7" s="86" customFormat="1" x14ac:dyDescent="0.25">
      <c r="A35" s="175" t="s">
        <v>12</v>
      </c>
      <c r="B35" s="176"/>
      <c r="C35" s="177"/>
      <c r="D35" s="106">
        <f>SUM(D5:D34)</f>
        <v>29288.409999999996</v>
      </c>
      <c r="E35" s="107">
        <f>SUM(E4:E34)</f>
        <v>35599.760000000002</v>
      </c>
      <c r="G35" s="142"/>
    </row>
    <row r="36" spans="1:7" s="147" customFormat="1" x14ac:dyDescent="0.25">
      <c r="A36" s="145"/>
      <c r="B36" s="145"/>
      <c r="C36" s="145"/>
      <c r="D36" s="146"/>
      <c r="E36" s="44"/>
      <c r="G36" s="148"/>
    </row>
    <row r="37" spans="1:7" s="7" customFormat="1" ht="6.75" customHeight="1" x14ac:dyDescent="0.25">
      <c r="A37" s="6"/>
      <c r="B37" s="6"/>
      <c r="C37" s="6"/>
      <c r="D37" s="11"/>
      <c r="E37" s="44"/>
    </row>
    <row r="38" spans="1:7" s="85" customFormat="1" x14ac:dyDescent="0.25">
      <c r="A38" s="172" t="s">
        <v>13</v>
      </c>
      <c r="B38" s="173"/>
      <c r="C38" s="174"/>
      <c r="D38" s="2"/>
      <c r="E38" s="43"/>
    </row>
    <row r="39" spans="1:7" x14ac:dyDescent="0.25">
      <c r="A39" s="1"/>
      <c r="B39" s="10" t="s">
        <v>14</v>
      </c>
      <c r="C39" s="1"/>
      <c r="D39" s="2"/>
      <c r="E39" s="43"/>
    </row>
    <row r="40" spans="1:7" s="67" customFormat="1" ht="12.75" x14ac:dyDescent="0.2">
      <c r="A40" s="63"/>
      <c r="B40" s="63"/>
      <c r="C40" s="68" t="s">
        <v>15</v>
      </c>
      <c r="D40" s="65">
        <v>164.02</v>
      </c>
      <c r="E40" s="66">
        <v>309.74</v>
      </c>
    </row>
    <row r="41" spans="1:7" s="67" customFormat="1" ht="12.75" x14ac:dyDescent="0.2">
      <c r="A41" s="63"/>
      <c r="B41" s="63"/>
      <c r="C41" s="64" t="s">
        <v>53</v>
      </c>
      <c r="D41" s="65"/>
      <c r="E41" s="66">
        <v>115.63</v>
      </c>
    </row>
    <row r="42" spans="1:7" s="72" customFormat="1" ht="25.5" x14ac:dyDescent="0.2">
      <c r="A42" s="69"/>
      <c r="B42" s="69"/>
      <c r="C42" s="74" t="s">
        <v>77</v>
      </c>
      <c r="D42" s="70">
        <v>112.4</v>
      </c>
      <c r="E42" s="71"/>
    </row>
    <row r="43" spans="1:7" s="67" customFormat="1" ht="12.75" x14ac:dyDescent="0.2">
      <c r="A43" s="63"/>
      <c r="B43" s="63"/>
      <c r="C43" s="64" t="s">
        <v>23</v>
      </c>
      <c r="D43" s="65"/>
      <c r="E43" s="66">
        <v>769.8</v>
      </c>
    </row>
    <row r="44" spans="1:7" s="72" customFormat="1" ht="12.75" x14ac:dyDescent="0.2">
      <c r="A44" s="69"/>
      <c r="B44" s="69"/>
      <c r="C44" s="62" t="s">
        <v>52</v>
      </c>
      <c r="D44" s="70"/>
      <c r="E44" s="71">
        <v>970.8</v>
      </c>
    </row>
    <row r="45" spans="1:7" x14ac:dyDescent="0.25">
      <c r="A45" s="1"/>
      <c r="B45" s="10" t="s">
        <v>16</v>
      </c>
      <c r="C45" s="1"/>
      <c r="D45" s="2"/>
      <c r="E45" s="43"/>
    </row>
    <row r="46" spans="1:7" s="67" customFormat="1" ht="12.75" x14ac:dyDescent="0.2">
      <c r="A46" s="63"/>
      <c r="B46" s="63"/>
      <c r="C46" s="68" t="s">
        <v>78</v>
      </c>
      <c r="D46" s="65">
        <v>618.78</v>
      </c>
      <c r="E46" s="66">
        <v>606.89</v>
      </c>
    </row>
    <row r="47" spans="1:7" s="67" customFormat="1" ht="12.75" x14ac:dyDescent="0.2">
      <c r="A47" s="63"/>
      <c r="B47" s="63"/>
      <c r="C47" s="68" t="s">
        <v>79</v>
      </c>
      <c r="D47" s="65">
        <v>180</v>
      </c>
      <c r="E47" s="66">
        <v>72</v>
      </c>
    </row>
    <row r="48" spans="1:7" s="67" customFormat="1" ht="12.75" x14ac:dyDescent="0.2">
      <c r="A48" s="63"/>
      <c r="B48" s="63"/>
      <c r="C48" s="68" t="s">
        <v>62</v>
      </c>
      <c r="D48" s="65">
        <v>89.24</v>
      </c>
      <c r="E48" s="66"/>
    </row>
    <row r="49" spans="1:7" s="67" customFormat="1" ht="12.75" x14ac:dyDescent="0.2">
      <c r="A49" s="63"/>
      <c r="B49" s="63"/>
      <c r="C49" s="68" t="s">
        <v>64</v>
      </c>
      <c r="D49" s="65">
        <v>67</v>
      </c>
      <c r="E49" s="66"/>
    </row>
    <row r="50" spans="1:7" s="67" customFormat="1" ht="12.75" x14ac:dyDescent="0.2">
      <c r="A50" s="63"/>
      <c r="B50" s="63"/>
      <c r="C50" s="68" t="s">
        <v>24</v>
      </c>
      <c r="D50" s="65">
        <v>410</v>
      </c>
      <c r="E50" s="66">
        <v>520.5</v>
      </c>
    </row>
    <row r="51" spans="1:7" s="67" customFormat="1" ht="12.75" x14ac:dyDescent="0.2">
      <c r="A51" s="63"/>
      <c r="B51" s="63"/>
      <c r="C51" s="68" t="s">
        <v>18</v>
      </c>
      <c r="D51" s="65">
        <v>351</v>
      </c>
      <c r="E51" s="66">
        <v>208.48</v>
      </c>
    </row>
    <row r="52" spans="1:7" s="67" customFormat="1" ht="12.75" x14ac:dyDescent="0.2">
      <c r="A52" s="63"/>
      <c r="B52" s="63"/>
      <c r="C52" s="64" t="s">
        <v>19</v>
      </c>
      <c r="D52" s="65"/>
      <c r="E52" s="66">
        <v>600</v>
      </c>
      <c r="G52" s="141"/>
    </row>
    <row r="53" spans="1:7" s="67" customFormat="1" ht="12.75" x14ac:dyDescent="0.2">
      <c r="A53" s="63"/>
      <c r="B53" s="63"/>
      <c r="C53" s="64" t="s">
        <v>20</v>
      </c>
      <c r="D53" s="65"/>
      <c r="E53" s="66">
        <v>681.35</v>
      </c>
      <c r="G53" s="141"/>
    </row>
    <row r="54" spans="1:7" s="72" customFormat="1" ht="25.5" x14ac:dyDescent="0.2">
      <c r="A54" s="69"/>
      <c r="B54" s="69"/>
      <c r="C54" s="62" t="s">
        <v>118</v>
      </c>
      <c r="D54" s="70"/>
      <c r="E54" s="66">
        <v>708.86</v>
      </c>
      <c r="G54" s="150"/>
    </row>
    <row r="55" spans="1:7" s="67" customFormat="1" ht="38.25" x14ac:dyDescent="0.2">
      <c r="A55" s="63"/>
      <c r="B55" s="63"/>
      <c r="C55" s="74" t="s">
        <v>80</v>
      </c>
      <c r="D55" s="65">
        <v>511.2</v>
      </c>
    </row>
    <row r="56" spans="1:7" s="67" customFormat="1" ht="12.75" x14ac:dyDescent="0.2">
      <c r="A56" s="63"/>
      <c r="B56" s="63"/>
      <c r="C56" s="68" t="s">
        <v>21</v>
      </c>
      <c r="D56" s="65">
        <v>117.5</v>
      </c>
      <c r="E56" s="66">
        <v>118.5</v>
      </c>
    </row>
    <row r="57" spans="1:7" x14ac:dyDescent="0.25">
      <c r="A57" s="1"/>
      <c r="B57" s="10" t="s">
        <v>25</v>
      </c>
      <c r="C57" s="1"/>
      <c r="D57" s="2"/>
      <c r="E57" s="43"/>
    </row>
    <row r="58" spans="1:7" s="67" customFormat="1" ht="12.75" x14ac:dyDescent="0.2">
      <c r="A58" s="63"/>
      <c r="B58" s="75"/>
      <c r="C58" s="73" t="s">
        <v>73</v>
      </c>
      <c r="D58" s="65">
        <v>40</v>
      </c>
      <c r="E58" s="66"/>
    </row>
    <row r="59" spans="1:7" s="67" customFormat="1" ht="12.75" x14ac:dyDescent="0.2">
      <c r="A59" s="63"/>
      <c r="B59" s="75"/>
      <c r="C59" s="73" t="s">
        <v>67</v>
      </c>
      <c r="D59" s="65">
        <v>1824</v>
      </c>
      <c r="E59" s="66"/>
    </row>
    <row r="60" spans="1:7" s="72" customFormat="1" ht="15" customHeight="1" x14ac:dyDescent="0.2">
      <c r="A60" s="69"/>
      <c r="B60" s="76"/>
      <c r="C60" s="61" t="s">
        <v>63</v>
      </c>
      <c r="D60" s="70">
        <v>1000</v>
      </c>
      <c r="E60" s="71"/>
    </row>
    <row r="61" spans="1:7" s="67" customFormat="1" ht="12.75" x14ac:dyDescent="0.2">
      <c r="A61" s="63"/>
      <c r="B61" s="63"/>
      <c r="C61" s="64" t="s">
        <v>26</v>
      </c>
      <c r="D61" s="65"/>
      <c r="E61" s="66">
        <v>5697.9</v>
      </c>
    </row>
    <row r="62" spans="1:7" s="67" customFormat="1" ht="12.75" x14ac:dyDescent="0.2">
      <c r="A62" s="63"/>
      <c r="B62" s="63"/>
      <c r="C62" s="64" t="s">
        <v>74</v>
      </c>
      <c r="D62" s="65"/>
      <c r="E62" s="66">
        <v>1503.5</v>
      </c>
      <c r="G62" s="141"/>
    </row>
    <row r="63" spans="1:7" s="67" customFormat="1" ht="12.75" x14ac:dyDescent="0.2">
      <c r="A63" s="63"/>
      <c r="B63" s="63"/>
      <c r="C63" s="64" t="s">
        <v>27</v>
      </c>
      <c r="D63" s="65"/>
      <c r="E63" s="66">
        <v>510</v>
      </c>
    </row>
    <row r="64" spans="1:7" s="67" customFormat="1" ht="12.75" x14ac:dyDescent="0.2">
      <c r="A64" s="63"/>
      <c r="B64" s="63"/>
      <c r="C64" s="64" t="s">
        <v>28</v>
      </c>
      <c r="D64" s="65"/>
      <c r="E64" s="66">
        <v>2719.8</v>
      </c>
    </row>
    <row r="65" spans="1:7" s="67" customFormat="1" ht="12.75" x14ac:dyDescent="0.2">
      <c r="A65" s="63"/>
      <c r="B65" s="63"/>
      <c r="C65" s="64" t="s">
        <v>29</v>
      </c>
      <c r="D65" s="65"/>
      <c r="E65" s="66">
        <v>336</v>
      </c>
    </row>
    <row r="66" spans="1:7" s="129" customFormat="1" x14ac:dyDescent="0.25">
      <c r="A66" s="127"/>
      <c r="B66" s="128" t="s">
        <v>106</v>
      </c>
      <c r="C66" s="30"/>
      <c r="D66" s="29"/>
      <c r="E66" s="43"/>
      <c r="G66" s="143"/>
    </row>
    <row r="67" spans="1:7" s="67" customFormat="1" ht="12.75" x14ac:dyDescent="0.2">
      <c r="A67" s="63"/>
      <c r="B67" s="136"/>
      <c r="C67" s="130" t="s">
        <v>108</v>
      </c>
      <c r="D67" s="137"/>
      <c r="E67" s="132">
        <v>19150.009999999998</v>
      </c>
    </row>
    <row r="68" spans="1:7" s="72" customFormat="1" ht="33" customHeight="1" x14ac:dyDescent="0.2">
      <c r="A68" s="69"/>
      <c r="B68" s="139"/>
      <c r="C68" s="140" t="s">
        <v>111</v>
      </c>
      <c r="D68" s="138">
        <v>23803.27</v>
      </c>
      <c r="E68" s="135"/>
      <c r="G68" s="150"/>
    </row>
    <row r="69" spans="1:7" s="85" customFormat="1" x14ac:dyDescent="0.25">
      <c r="A69" s="178" t="s">
        <v>30</v>
      </c>
      <c r="B69" s="178"/>
      <c r="C69" s="178"/>
      <c r="D69" s="106">
        <f>SUM(D40:D68)</f>
        <v>29288.41</v>
      </c>
      <c r="E69" s="107">
        <f>SUM(E40:E67)</f>
        <v>35599.759999999995</v>
      </c>
    </row>
    <row r="70" spans="1:7" ht="7.5" customHeight="1" x14ac:dyDescent="0.25">
      <c r="A70" s="59"/>
      <c r="B70" s="59"/>
      <c r="C70" s="59"/>
      <c r="D70" s="60"/>
      <c r="E70" s="44"/>
    </row>
    <row r="71" spans="1:7" s="20" customFormat="1" ht="30.75" customHeight="1" x14ac:dyDescent="0.25">
      <c r="A71" s="179" t="s">
        <v>32</v>
      </c>
      <c r="B71" s="179"/>
      <c r="C71" s="179"/>
      <c r="D71" s="19"/>
      <c r="E71" s="45"/>
    </row>
    <row r="72" spans="1:7" s="22" customFormat="1" x14ac:dyDescent="0.25">
      <c r="A72" s="88"/>
      <c r="B72" s="180" t="s">
        <v>13</v>
      </c>
      <c r="C72" s="181"/>
      <c r="D72" s="21"/>
      <c r="E72" s="46"/>
    </row>
    <row r="73" spans="1:7" x14ac:dyDescent="0.25">
      <c r="A73" s="13"/>
      <c r="B73" s="16" t="s">
        <v>31</v>
      </c>
      <c r="C73" s="13"/>
      <c r="D73" s="14"/>
      <c r="E73" s="47"/>
    </row>
    <row r="74" spans="1:7" s="72" customFormat="1" ht="38.25" x14ac:dyDescent="0.2">
      <c r="A74" s="77"/>
      <c r="B74" s="78"/>
      <c r="C74" s="92" t="s">
        <v>65</v>
      </c>
      <c r="D74" s="79">
        <v>300</v>
      </c>
      <c r="E74" s="80"/>
    </row>
    <row r="75" spans="1:7" s="67" customFormat="1" ht="25.5" x14ac:dyDescent="0.2">
      <c r="A75" s="81"/>
      <c r="B75" s="81"/>
      <c r="C75" s="93" t="s">
        <v>33</v>
      </c>
      <c r="D75" s="82"/>
      <c r="E75" s="83">
        <v>1500</v>
      </c>
    </row>
    <row r="76" spans="1:7" s="67" customFormat="1" ht="25.5" x14ac:dyDescent="0.2">
      <c r="A76" s="81"/>
      <c r="B76" s="81"/>
      <c r="C76" s="93" t="s">
        <v>34</v>
      </c>
      <c r="D76" s="82"/>
      <c r="E76" s="83">
        <v>1500</v>
      </c>
    </row>
    <row r="77" spans="1:7" s="87" customFormat="1" x14ac:dyDescent="0.25">
      <c r="A77" s="165" t="s">
        <v>35</v>
      </c>
      <c r="B77" s="166"/>
      <c r="C77" s="167"/>
      <c r="D77" s="114">
        <v>300</v>
      </c>
      <c r="E77" s="113">
        <v>3000</v>
      </c>
    </row>
    <row r="78" spans="1:7" s="5" customFormat="1" ht="6.75" customHeight="1" x14ac:dyDescent="0.25">
      <c r="A78" s="15"/>
      <c r="B78" s="15"/>
      <c r="C78" s="15"/>
      <c r="D78" s="17"/>
      <c r="E78" s="48"/>
    </row>
    <row r="79" spans="1:7" s="85" customFormat="1" x14ac:dyDescent="0.25">
      <c r="A79" s="89"/>
      <c r="B79" s="180" t="s">
        <v>0</v>
      </c>
      <c r="C79" s="181"/>
      <c r="D79" s="14"/>
      <c r="E79" s="47"/>
    </row>
    <row r="80" spans="1:7" s="67" customFormat="1" ht="12.75" x14ac:dyDescent="0.2">
      <c r="A80" s="81"/>
      <c r="B80" s="84"/>
      <c r="C80" s="94" t="s">
        <v>68</v>
      </c>
      <c r="D80" s="82">
        <v>300</v>
      </c>
      <c r="E80" s="83"/>
    </row>
    <row r="81" spans="1:5" s="67" customFormat="1" ht="12.75" x14ac:dyDescent="0.2">
      <c r="A81" s="81"/>
      <c r="B81" s="81"/>
      <c r="C81" s="95" t="s">
        <v>36</v>
      </c>
      <c r="D81" s="82"/>
      <c r="E81" s="83">
        <v>3000</v>
      </c>
    </row>
    <row r="82" spans="1:5" s="87" customFormat="1" x14ac:dyDescent="0.25">
      <c r="A82" s="164" t="s">
        <v>37</v>
      </c>
      <c r="B82" s="164"/>
      <c r="C82" s="164"/>
      <c r="D82" s="114">
        <v>300</v>
      </c>
      <c r="E82" s="113">
        <v>3000</v>
      </c>
    </row>
    <row r="83" spans="1:5" s="87" customFormat="1" x14ac:dyDescent="0.25">
      <c r="A83" s="91"/>
      <c r="B83" s="91"/>
      <c r="C83" s="91"/>
      <c r="D83" s="105"/>
      <c r="E83" s="47"/>
    </row>
    <row r="84" spans="1:5" ht="18.75" x14ac:dyDescent="0.3">
      <c r="A84" s="168" t="s">
        <v>39</v>
      </c>
      <c r="B84" s="168"/>
      <c r="C84" s="168"/>
      <c r="D84" s="108">
        <f>D35+D77</f>
        <v>29588.409999999996</v>
      </c>
      <c r="E84" s="109">
        <f>E35+E82</f>
        <v>38599.760000000002</v>
      </c>
    </row>
    <row r="85" spans="1:5" ht="18.75" x14ac:dyDescent="0.3">
      <c r="A85" s="169" t="s">
        <v>38</v>
      </c>
      <c r="B85" s="170"/>
      <c r="C85" s="171"/>
      <c r="D85" s="108">
        <f>D69+D82</f>
        <v>29588.41</v>
      </c>
      <c r="E85" s="109">
        <f>E35+E82</f>
        <v>38599.760000000002</v>
      </c>
    </row>
    <row r="86" spans="1:5" s="7" customFormat="1" ht="15" customHeight="1" x14ac:dyDescent="0.25">
      <c r="D86" s="25"/>
      <c r="E86" s="49"/>
    </row>
    <row r="87" spans="1:5" s="26" customFormat="1" ht="18.75" x14ac:dyDescent="0.3">
      <c r="A87" s="152" t="s">
        <v>114</v>
      </c>
      <c r="B87" s="152"/>
      <c r="C87" s="152"/>
      <c r="D87" s="152"/>
      <c r="E87" s="152"/>
    </row>
    <row r="88" spans="1:5" s="7" customFormat="1" x14ac:dyDescent="0.25">
      <c r="D88" s="25"/>
      <c r="E88" s="49"/>
    </row>
    <row r="89" spans="1:5" s="7" customFormat="1" x14ac:dyDescent="0.25">
      <c r="D89" s="25"/>
      <c r="E89" s="49"/>
    </row>
    <row r="90" spans="1:5" s="7" customFormat="1" x14ac:dyDescent="0.25">
      <c r="D90" s="25"/>
      <c r="E90" s="49"/>
    </row>
    <row r="91" spans="1:5" ht="15.75" thickBot="1" x14ac:dyDescent="0.3"/>
    <row r="92" spans="1:5" s="151" customFormat="1" ht="19.5" thickBot="1" x14ac:dyDescent="0.35">
      <c r="A92" s="156" t="s">
        <v>117</v>
      </c>
      <c r="B92" s="157"/>
      <c r="C92" s="157"/>
      <c r="D92" s="157"/>
      <c r="E92" s="158"/>
    </row>
    <row r="93" spans="1:5" s="28" customFormat="1" ht="30" x14ac:dyDescent="0.25">
      <c r="D93" s="115" t="s">
        <v>81</v>
      </c>
      <c r="E93" s="51" t="s">
        <v>84</v>
      </c>
    </row>
    <row r="94" spans="1:5" ht="15.75" x14ac:dyDescent="0.25">
      <c r="A94" s="187" t="s">
        <v>0</v>
      </c>
      <c r="B94" s="188"/>
      <c r="C94" s="189"/>
      <c r="D94" s="116"/>
      <c r="E94" s="52"/>
    </row>
    <row r="95" spans="1:5" x14ac:dyDescent="0.25">
      <c r="A95" s="1"/>
      <c r="B95" s="10" t="s">
        <v>42</v>
      </c>
      <c r="C95" s="1"/>
      <c r="D95" s="117"/>
      <c r="E95" s="29"/>
    </row>
    <row r="96" spans="1:5" x14ac:dyDescent="0.25">
      <c r="A96" s="1"/>
      <c r="B96" s="10"/>
      <c r="C96" s="3" t="s">
        <v>82</v>
      </c>
      <c r="D96" s="117"/>
      <c r="E96" s="29">
        <v>500</v>
      </c>
    </row>
    <row r="97" spans="1:5" x14ac:dyDescent="0.25">
      <c r="A97" s="1"/>
      <c r="B97" s="1"/>
      <c r="C97" s="23" t="s">
        <v>83</v>
      </c>
      <c r="D97" s="117">
        <v>760</v>
      </c>
      <c r="E97" s="29"/>
    </row>
    <row r="98" spans="1:5" x14ac:dyDescent="0.25">
      <c r="A98" s="1"/>
      <c r="B98" s="1"/>
      <c r="C98" s="23" t="s">
        <v>56</v>
      </c>
      <c r="D98" s="117">
        <v>20</v>
      </c>
      <c r="E98" s="29"/>
    </row>
    <row r="99" spans="1:5" x14ac:dyDescent="0.25">
      <c r="A99" s="1"/>
      <c r="B99" s="10" t="s">
        <v>1</v>
      </c>
      <c r="C99" s="1"/>
      <c r="D99" s="117"/>
      <c r="E99" s="29"/>
    </row>
    <row r="100" spans="1:5" s="28" customFormat="1" ht="30" x14ac:dyDescent="0.25">
      <c r="A100" s="40"/>
      <c r="B100" s="40"/>
      <c r="C100" s="24" t="s">
        <v>85</v>
      </c>
      <c r="D100" s="118">
        <v>2500</v>
      </c>
      <c r="E100" s="54"/>
    </row>
    <row r="101" spans="1:5" s="28" customFormat="1" ht="30" x14ac:dyDescent="0.25">
      <c r="A101" s="40"/>
      <c r="B101" s="40"/>
      <c r="C101" s="96" t="s">
        <v>86</v>
      </c>
      <c r="D101" s="118"/>
      <c r="E101" s="54">
        <v>1000</v>
      </c>
    </row>
    <row r="102" spans="1:5" x14ac:dyDescent="0.25">
      <c r="A102" s="1"/>
      <c r="B102" s="1"/>
      <c r="C102" s="3" t="s">
        <v>4</v>
      </c>
      <c r="D102" s="117"/>
      <c r="E102" s="29">
        <v>200</v>
      </c>
    </row>
    <row r="103" spans="1:5" x14ac:dyDescent="0.25">
      <c r="A103" s="1"/>
      <c r="B103" s="1"/>
      <c r="C103" s="23" t="s">
        <v>46</v>
      </c>
      <c r="D103" s="117">
        <v>1000</v>
      </c>
      <c r="E103" s="29"/>
    </row>
    <row r="104" spans="1:5" x14ac:dyDescent="0.25">
      <c r="A104" s="1"/>
      <c r="B104" s="10" t="s">
        <v>3</v>
      </c>
      <c r="C104" s="1"/>
      <c r="D104" s="117"/>
      <c r="E104" s="29"/>
    </row>
    <row r="105" spans="1:5" x14ac:dyDescent="0.25">
      <c r="A105" s="1"/>
      <c r="B105" s="1"/>
      <c r="C105" s="30" t="s">
        <v>5</v>
      </c>
      <c r="D105" s="43"/>
      <c r="E105" s="29">
        <v>400</v>
      </c>
    </row>
    <row r="106" spans="1:5" x14ac:dyDescent="0.25">
      <c r="A106" s="1"/>
      <c r="B106" s="1"/>
      <c r="C106" s="99" t="s">
        <v>6</v>
      </c>
      <c r="D106" s="43">
        <v>400</v>
      </c>
      <c r="E106" s="29"/>
    </row>
    <row r="107" spans="1:5" x14ac:dyDescent="0.25">
      <c r="A107" s="1"/>
      <c r="B107" s="10" t="s">
        <v>2</v>
      </c>
      <c r="C107" s="31"/>
      <c r="D107" s="119"/>
      <c r="E107" s="29"/>
    </row>
    <row r="108" spans="1:5" x14ac:dyDescent="0.25">
      <c r="A108" s="1"/>
      <c r="B108" s="10"/>
      <c r="C108" s="32" t="s">
        <v>47</v>
      </c>
      <c r="D108" s="119">
        <v>2000</v>
      </c>
      <c r="E108" s="29"/>
    </row>
    <row r="109" spans="1:5" x14ac:dyDescent="0.25">
      <c r="A109" s="1"/>
      <c r="B109" s="1"/>
      <c r="C109" s="32" t="s">
        <v>87</v>
      </c>
      <c r="D109" s="119"/>
      <c r="E109" s="29">
        <v>1500</v>
      </c>
    </row>
    <row r="110" spans="1:5" x14ac:dyDescent="0.25">
      <c r="A110" s="1"/>
      <c r="B110" s="1"/>
      <c r="C110" s="32" t="s">
        <v>22</v>
      </c>
      <c r="D110" s="119"/>
      <c r="E110" s="29">
        <v>600</v>
      </c>
    </row>
    <row r="111" spans="1:5" s="35" customFormat="1" ht="30" customHeight="1" x14ac:dyDescent="0.25">
      <c r="A111" s="34"/>
      <c r="B111" s="182" t="s">
        <v>89</v>
      </c>
      <c r="C111" s="183"/>
      <c r="D111" s="27"/>
      <c r="E111" s="29"/>
    </row>
    <row r="112" spans="1:5" ht="30" x14ac:dyDescent="0.25">
      <c r="A112" s="1"/>
      <c r="B112" s="33"/>
      <c r="C112" s="36" t="s">
        <v>88</v>
      </c>
      <c r="D112" s="117"/>
      <c r="E112" s="29">
        <v>8170</v>
      </c>
    </row>
    <row r="113" spans="1:5" ht="30" x14ac:dyDescent="0.25">
      <c r="A113" s="1"/>
      <c r="B113" s="33"/>
      <c r="C113" s="36" t="s">
        <v>48</v>
      </c>
      <c r="D113" s="117"/>
      <c r="E113" s="29">
        <v>1955</v>
      </c>
    </row>
    <row r="114" spans="1:5" ht="30" x14ac:dyDescent="0.25">
      <c r="A114" s="1"/>
      <c r="B114" s="33"/>
      <c r="C114" s="24" t="s">
        <v>90</v>
      </c>
      <c r="D114" s="117">
        <v>125</v>
      </c>
      <c r="E114" s="29"/>
    </row>
    <row r="115" spans="1:5" x14ac:dyDescent="0.25">
      <c r="A115" s="1"/>
      <c r="B115" s="33"/>
      <c r="C115" s="97" t="s">
        <v>94</v>
      </c>
      <c r="D115" s="117"/>
      <c r="E115" s="29">
        <v>500</v>
      </c>
    </row>
    <row r="116" spans="1:5" x14ac:dyDescent="0.25">
      <c r="A116" s="1"/>
      <c r="B116" s="195" t="s">
        <v>11</v>
      </c>
      <c r="C116" s="196"/>
      <c r="D116" s="117"/>
      <c r="E116" s="29"/>
    </row>
    <row r="117" spans="1:5" x14ac:dyDescent="0.25">
      <c r="A117" s="1"/>
      <c r="B117" s="41"/>
      <c r="C117" s="23" t="s">
        <v>91</v>
      </c>
      <c r="D117" s="117">
        <v>510</v>
      </c>
      <c r="E117" s="29"/>
    </row>
    <row r="118" spans="1:5" x14ac:dyDescent="0.25">
      <c r="A118" s="1"/>
      <c r="B118" s="58"/>
      <c r="C118" s="23" t="s">
        <v>92</v>
      </c>
      <c r="D118" s="117">
        <v>2487.4</v>
      </c>
      <c r="E118" s="29"/>
    </row>
    <row r="119" spans="1:5" s="28" customFormat="1" ht="30" x14ac:dyDescent="0.25">
      <c r="A119" s="40"/>
      <c r="B119" s="98"/>
      <c r="C119" s="24" t="s">
        <v>93</v>
      </c>
      <c r="D119" s="118">
        <v>336</v>
      </c>
      <c r="E119" s="54"/>
    </row>
    <row r="120" spans="1:5" x14ac:dyDescent="0.25">
      <c r="A120" s="1"/>
      <c r="B120" s="10" t="s">
        <v>9</v>
      </c>
      <c r="C120" s="1"/>
      <c r="D120" s="117"/>
      <c r="E120" s="29"/>
    </row>
    <row r="121" spans="1:5" s="67" customFormat="1" ht="12.75" x14ac:dyDescent="0.2">
      <c r="A121" s="63"/>
      <c r="B121" s="75"/>
      <c r="C121" s="130" t="s">
        <v>110</v>
      </c>
      <c r="D121" s="132">
        <v>19150.009999999998</v>
      </c>
      <c r="E121" s="137"/>
    </row>
    <row r="122" spans="1:5" s="72" customFormat="1" ht="25.5" x14ac:dyDescent="0.2">
      <c r="A122" s="69"/>
      <c r="B122" s="69"/>
      <c r="C122" s="133" t="s">
        <v>110</v>
      </c>
      <c r="D122" s="135"/>
      <c r="E122" s="138">
        <v>23803.27</v>
      </c>
    </row>
    <row r="123" spans="1:5" s="4" customFormat="1" ht="15.75" x14ac:dyDescent="0.25">
      <c r="A123" s="184" t="s">
        <v>12</v>
      </c>
      <c r="B123" s="185"/>
      <c r="C123" s="186"/>
      <c r="D123" s="110">
        <f>SUM(D95:D122)</f>
        <v>29288.409999999996</v>
      </c>
      <c r="E123" s="111">
        <f>SUM(E94:E122)</f>
        <v>38628.270000000004</v>
      </c>
    </row>
    <row r="124" spans="1:5" x14ac:dyDescent="0.25">
      <c r="D124" s="120"/>
      <c r="E124" s="53"/>
    </row>
    <row r="125" spans="1:5" ht="15.75" x14ac:dyDescent="0.25">
      <c r="A125" s="187" t="s">
        <v>13</v>
      </c>
      <c r="B125" s="188"/>
      <c r="C125" s="189"/>
      <c r="D125" s="117"/>
      <c r="E125" s="29"/>
    </row>
    <row r="126" spans="1:5" x14ac:dyDescent="0.25">
      <c r="A126" s="1"/>
      <c r="B126" s="10" t="s">
        <v>14</v>
      </c>
      <c r="C126" s="1"/>
      <c r="D126" s="117"/>
      <c r="E126" s="29"/>
    </row>
    <row r="127" spans="1:5" x14ac:dyDescent="0.25">
      <c r="A127" s="1"/>
      <c r="B127" s="1"/>
      <c r="C127" s="3" t="s">
        <v>15</v>
      </c>
      <c r="D127" s="117">
        <v>164.02</v>
      </c>
      <c r="E127" s="29">
        <v>400</v>
      </c>
    </row>
    <row r="128" spans="1:5" s="28" customFormat="1" ht="30" x14ac:dyDescent="0.25">
      <c r="A128" s="40"/>
      <c r="B128" s="40"/>
      <c r="C128" s="24" t="s">
        <v>95</v>
      </c>
      <c r="D128" s="118">
        <v>112.4</v>
      </c>
      <c r="E128" s="54"/>
    </row>
    <row r="129" spans="1:8" x14ac:dyDescent="0.25">
      <c r="A129" s="1"/>
      <c r="B129" s="1"/>
      <c r="C129" s="3" t="s">
        <v>53</v>
      </c>
      <c r="D129" s="117"/>
      <c r="E129" s="29">
        <v>200</v>
      </c>
    </row>
    <row r="130" spans="1:8" x14ac:dyDescent="0.25">
      <c r="A130" s="1"/>
      <c r="B130" s="1"/>
      <c r="C130" s="3" t="s">
        <v>40</v>
      </c>
      <c r="D130" s="117"/>
      <c r="E130" s="29">
        <v>400</v>
      </c>
    </row>
    <row r="131" spans="1:8" x14ac:dyDescent="0.25">
      <c r="A131" s="1"/>
      <c r="B131" s="10" t="s">
        <v>16</v>
      </c>
      <c r="C131" s="1"/>
      <c r="D131" s="117"/>
      <c r="E131" s="29"/>
      <c r="G131" s="144"/>
    </row>
    <row r="132" spans="1:8" x14ac:dyDescent="0.25">
      <c r="A132" s="1"/>
      <c r="B132" s="1"/>
      <c r="C132" s="3" t="s">
        <v>17</v>
      </c>
      <c r="D132" s="117">
        <v>618.78</v>
      </c>
      <c r="E132" s="29">
        <v>620</v>
      </c>
    </row>
    <row r="133" spans="1:8" x14ac:dyDescent="0.25">
      <c r="A133" s="1"/>
      <c r="B133" s="1"/>
      <c r="C133" s="37" t="s">
        <v>50</v>
      </c>
      <c r="D133" s="117">
        <v>180</v>
      </c>
      <c r="E133" s="29">
        <v>180</v>
      </c>
      <c r="H133" s="144"/>
    </row>
    <row r="134" spans="1:8" x14ac:dyDescent="0.25">
      <c r="A134" s="1"/>
      <c r="B134" s="1"/>
      <c r="C134" s="97" t="s">
        <v>96</v>
      </c>
      <c r="D134" s="117">
        <v>89.24</v>
      </c>
      <c r="E134" s="29">
        <v>90</v>
      </c>
      <c r="G134" s="144"/>
    </row>
    <row r="135" spans="1:8" x14ac:dyDescent="0.25">
      <c r="A135" s="1"/>
      <c r="B135" s="1"/>
      <c r="C135" s="3" t="s">
        <v>24</v>
      </c>
      <c r="D135" s="117">
        <v>477</v>
      </c>
      <c r="E135" s="29">
        <v>500</v>
      </c>
      <c r="G135" s="144"/>
    </row>
    <row r="136" spans="1:8" x14ac:dyDescent="0.25">
      <c r="A136" s="1"/>
      <c r="B136" s="1"/>
      <c r="C136" s="3" t="s">
        <v>18</v>
      </c>
      <c r="D136" s="117">
        <v>351</v>
      </c>
      <c r="E136" s="29">
        <v>350</v>
      </c>
      <c r="G136" s="144"/>
      <c r="H136" s="144"/>
    </row>
    <row r="137" spans="1:8" x14ac:dyDescent="0.25">
      <c r="A137" s="1"/>
      <c r="B137" s="1"/>
      <c r="C137" s="3" t="s">
        <v>19</v>
      </c>
      <c r="D137" s="117"/>
      <c r="E137" s="29">
        <v>600</v>
      </c>
    </row>
    <row r="138" spans="1:8" x14ac:dyDescent="0.25">
      <c r="A138" s="1"/>
      <c r="B138" s="1"/>
      <c r="C138" s="3" t="s">
        <v>20</v>
      </c>
      <c r="D138" s="117"/>
      <c r="E138" s="29">
        <v>700</v>
      </c>
    </row>
    <row r="139" spans="1:8" s="28" customFormat="1" ht="30" x14ac:dyDescent="0.25">
      <c r="A139" s="40"/>
      <c r="B139" s="40"/>
      <c r="C139" s="36" t="s">
        <v>97</v>
      </c>
      <c r="D139" s="118">
        <v>511.2</v>
      </c>
      <c r="E139" s="54">
        <v>500</v>
      </c>
      <c r="G139" s="149"/>
    </row>
    <row r="140" spans="1:8" x14ac:dyDescent="0.25">
      <c r="A140" s="1"/>
      <c r="B140" s="1"/>
      <c r="C140" s="3" t="s">
        <v>21</v>
      </c>
      <c r="D140" s="117">
        <v>117.5</v>
      </c>
      <c r="E140" s="29">
        <v>120</v>
      </c>
    </row>
    <row r="141" spans="1:8" x14ac:dyDescent="0.25">
      <c r="A141" s="1"/>
      <c r="B141" s="193" t="s">
        <v>25</v>
      </c>
      <c r="C141" s="194"/>
      <c r="D141" s="117"/>
      <c r="E141" s="29"/>
    </row>
    <row r="142" spans="1:8" x14ac:dyDescent="0.25">
      <c r="A142" s="1"/>
      <c r="B142" s="1"/>
      <c r="C142" s="97" t="s">
        <v>98</v>
      </c>
      <c r="D142" s="117">
        <v>40</v>
      </c>
      <c r="E142" s="29">
        <v>40</v>
      </c>
      <c r="G142" s="144"/>
    </row>
    <row r="143" spans="1:8" x14ac:dyDescent="0.25">
      <c r="A143" s="1"/>
      <c r="B143" s="1"/>
      <c r="C143" s="23" t="s">
        <v>101</v>
      </c>
      <c r="D143" s="117">
        <v>1824</v>
      </c>
      <c r="E143" s="29"/>
    </row>
    <row r="144" spans="1:8" x14ac:dyDescent="0.25">
      <c r="A144" s="1"/>
      <c r="B144" s="1"/>
      <c r="C144" s="3" t="s">
        <v>10</v>
      </c>
      <c r="D144" s="117"/>
      <c r="E144" s="29">
        <v>500</v>
      </c>
      <c r="G144" s="144"/>
    </row>
    <row r="145" spans="1:7" x14ac:dyDescent="0.25">
      <c r="A145" s="1"/>
      <c r="B145" s="1"/>
      <c r="C145" s="23" t="s">
        <v>99</v>
      </c>
      <c r="D145" s="117">
        <v>1000</v>
      </c>
      <c r="E145" s="29"/>
      <c r="G145" s="144"/>
    </row>
    <row r="146" spans="1:7" x14ac:dyDescent="0.25">
      <c r="A146" s="1"/>
      <c r="B146" s="1"/>
      <c r="C146" s="3" t="s">
        <v>102</v>
      </c>
      <c r="D146" s="117"/>
      <c r="E146" s="29">
        <v>955</v>
      </c>
      <c r="G146" s="144"/>
    </row>
    <row r="147" spans="1:7" x14ac:dyDescent="0.25">
      <c r="A147" s="1"/>
      <c r="B147" s="1"/>
      <c r="C147" s="3" t="s">
        <v>49</v>
      </c>
      <c r="D147" s="117"/>
      <c r="E147" s="29">
        <v>5450.2</v>
      </c>
    </row>
    <row r="148" spans="1:7" x14ac:dyDescent="0.25">
      <c r="A148" s="1"/>
      <c r="B148" s="1"/>
      <c r="C148" s="3" t="s">
        <v>100</v>
      </c>
      <c r="D148" s="117"/>
      <c r="E148" s="29">
        <v>288</v>
      </c>
    </row>
    <row r="149" spans="1:7" x14ac:dyDescent="0.25">
      <c r="A149" s="1"/>
      <c r="B149" s="193" t="s">
        <v>51</v>
      </c>
      <c r="C149" s="194"/>
      <c r="D149" s="117"/>
      <c r="E149" s="29"/>
    </row>
    <row r="150" spans="1:7" x14ac:dyDescent="0.25">
      <c r="A150" s="38"/>
      <c r="B150" s="39"/>
      <c r="C150" s="126" t="s">
        <v>109</v>
      </c>
      <c r="D150" s="123">
        <v>23803.27</v>
      </c>
      <c r="E150" s="124"/>
    </row>
    <row r="151" spans="1:7" x14ac:dyDescent="0.25">
      <c r="A151" s="38"/>
      <c r="B151" s="10"/>
      <c r="C151" s="125" t="s">
        <v>112</v>
      </c>
      <c r="D151" s="123"/>
      <c r="E151" s="124">
        <v>26735.07</v>
      </c>
      <c r="G151" s="144"/>
    </row>
    <row r="152" spans="1:7" s="4" customFormat="1" ht="15.75" x14ac:dyDescent="0.25">
      <c r="A152" s="184" t="s">
        <v>30</v>
      </c>
      <c r="B152" s="185"/>
      <c r="C152" s="186"/>
      <c r="D152" s="110">
        <f>SUM(D126:D151)</f>
        <v>29288.41</v>
      </c>
      <c r="E152" s="111">
        <f>SUM(E127:E151)</f>
        <v>38628.270000000004</v>
      </c>
    </row>
    <row r="153" spans="1:7" ht="6.75" customHeight="1" x14ac:dyDescent="0.25">
      <c r="D153" s="120"/>
      <c r="E153" s="53"/>
    </row>
    <row r="154" spans="1:7" ht="41.25" customHeight="1" x14ac:dyDescent="0.25">
      <c r="A154" s="190" t="s">
        <v>32</v>
      </c>
      <c r="B154" s="191"/>
      <c r="C154" s="192"/>
      <c r="D154" s="121"/>
      <c r="E154" s="55"/>
    </row>
    <row r="155" spans="1:7" ht="15.75" x14ac:dyDescent="0.25">
      <c r="A155" s="18"/>
      <c r="B155" s="159" t="s">
        <v>13</v>
      </c>
      <c r="C155" s="160"/>
      <c r="D155" s="122"/>
      <c r="E155" s="56"/>
    </row>
    <row r="156" spans="1:7" x14ac:dyDescent="0.25">
      <c r="A156" s="13"/>
      <c r="B156" s="16" t="s">
        <v>31</v>
      </c>
      <c r="C156" s="13"/>
      <c r="D156" s="122"/>
      <c r="E156" s="56"/>
    </row>
    <row r="157" spans="1:7" ht="30" x14ac:dyDescent="0.25">
      <c r="A157" s="13"/>
      <c r="B157" s="13"/>
      <c r="C157" s="102" t="s">
        <v>103</v>
      </c>
      <c r="D157" s="122">
        <v>300</v>
      </c>
      <c r="E157" s="56"/>
    </row>
    <row r="158" spans="1:7" ht="30" x14ac:dyDescent="0.25">
      <c r="A158" s="13"/>
      <c r="B158" s="13"/>
      <c r="C158" s="103" t="s">
        <v>104</v>
      </c>
      <c r="D158" s="122"/>
      <c r="E158" s="56">
        <v>1500</v>
      </c>
    </row>
    <row r="159" spans="1:7" ht="15.75" x14ac:dyDescent="0.25">
      <c r="A159" s="161" t="s">
        <v>35</v>
      </c>
      <c r="B159" s="162"/>
      <c r="C159" s="163"/>
      <c r="D159" s="109">
        <f>D157+D158</f>
        <v>300</v>
      </c>
      <c r="E159" s="112">
        <v>1500</v>
      </c>
    </row>
    <row r="160" spans="1:7" ht="15.75" x14ac:dyDescent="0.25">
      <c r="A160" s="15"/>
      <c r="B160" s="15"/>
      <c r="C160" s="15"/>
      <c r="D160" s="104"/>
      <c r="E160" s="57"/>
    </row>
    <row r="161" spans="1:5" ht="15.75" x14ac:dyDescent="0.25">
      <c r="A161" s="13"/>
      <c r="B161" s="159" t="s">
        <v>0</v>
      </c>
      <c r="C161" s="160"/>
      <c r="D161" s="122"/>
      <c r="E161" s="56"/>
    </row>
    <row r="162" spans="1:5" ht="15.75" x14ac:dyDescent="0.25">
      <c r="A162" s="13"/>
      <c r="B162" s="90"/>
      <c r="C162" s="100" t="s">
        <v>105</v>
      </c>
      <c r="D162" s="122">
        <v>300</v>
      </c>
      <c r="E162" s="56"/>
    </row>
    <row r="163" spans="1:5" x14ac:dyDescent="0.25">
      <c r="A163" s="13"/>
      <c r="B163" s="13"/>
      <c r="C163" s="101" t="s">
        <v>36</v>
      </c>
      <c r="D163" s="122"/>
      <c r="E163" s="56">
        <v>1500</v>
      </c>
    </row>
    <row r="164" spans="1:5" ht="15.75" x14ac:dyDescent="0.25">
      <c r="A164" s="161" t="s">
        <v>37</v>
      </c>
      <c r="B164" s="162"/>
      <c r="C164" s="163"/>
      <c r="D164" s="109">
        <v>300</v>
      </c>
      <c r="E164" s="112">
        <v>1500</v>
      </c>
    </row>
    <row r="165" spans="1:5" x14ac:dyDescent="0.25">
      <c r="A165" s="13"/>
      <c r="B165" s="13"/>
      <c r="C165" s="13"/>
      <c r="D165" s="122"/>
      <c r="E165" s="56"/>
    </row>
    <row r="166" spans="1:5" ht="18.75" x14ac:dyDescent="0.3">
      <c r="A166" s="169" t="s">
        <v>39</v>
      </c>
      <c r="B166" s="170"/>
      <c r="C166" s="171"/>
      <c r="D166" s="109">
        <f>D123+D159</f>
        <v>29588.409999999996</v>
      </c>
      <c r="E166" s="108">
        <f>E123+E164</f>
        <v>40128.270000000004</v>
      </c>
    </row>
    <row r="167" spans="1:5" ht="18.75" x14ac:dyDescent="0.3">
      <c r="A167" s="169" t="s">
        <v>38</v>
      </c>
      <c r="B167" s="170"/>
      <c r="C167" s="171"/>
      <c r="D167" s="109">
        <f>D152+D164</f>
        <v>29588.41</v>
      </c>
      <c r="E167" s="108">
        <f>E152+E164</f>
        <v>40128.270000000004</v>
      </c>
    </row>
    <row r="168" spans="1:5" ht="9" customHeight="1" x14ac:dyDescent="0.25">
      <c r="A168" s="7"/>
      <c r="B168" s="7"/>
      <c r="C168" s="7"/>
      <c r="D168" s="25"/>
      <c r="E168" s="49"/>
    </row>
    <row r="169" spans="1:5" s="4" customFormat="1" ht="15.75" x14ac:dyDescent="0.25">
      <c r="A169" s="152" t="s">
        <v>115</v>
      </c>
      <c r="B169" s="152"/>
      <c r="C169" s="152"/>
      <c r="D169" s="152"/>
      <c r="E169" s="152"/>
    </row>
  </sheetData>
  <mergeCells count="31">
    <mergeCell ref="A167:C167"/>
    <mergeCell ref="A123:C123"/>
    <mergeCell ref="A94:C94"/>
    <mergeCell ref="A125:C125"/>
    <mergeCell ref="A152:C152"/>
    <mergeCell ref="A154:C154"/>
    <mergeCell ref="B149:C149"/>
    <mergeCell ref="B141:C141"/>
    <mergeCell ref="B111:C111"/>
    <mergeCell ref="B116:C116"/>
    <mergeCell ref="A71:C71"/>
    <mergeCell ref="B72:C72"/>
    <mergeCell ref="B79:C79"/>
    <mergeCell ref="B24:C24"/>
    <mergeCell ref="A166:C166"/>
    <mergeCell ref="A169:E169"/>
    <mergeCell ref="A1:E1"/>
    <mergeCell ref="A87:E87"/>
    <mergeCell ref="A92:E92"/>
    <mergeCell ref="B155:C155"/>
    <mergeCell ref="B161:C161"/>
    <mergeCell ref="A164:C164"/>
    <mergeCell ref="A159:C159"/>
    <mergeCell ref="A82:C82"/>
    <mergeCell ref="A77:C77"/>
    <mergeCell ref="A84:C84"/>
    <mergeCell ref="A85:C85"/>
    <mergeCell ref="A38:C38"/>
    <mergeCell ref="A35:C35"/>
    <mergeCell ref="A3:C3"/>
    <mergeCell ref="A69:C69"/>
  </mergeCells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DURAND</dc:creator>
  <cp:lastModifiedBy>DURAND Philippe</cp:lastModifiedBy>
  <cp:lastPrinted>2021-01-21T10:17:43Z</cp:lastPrinted>
  <dcterms:created xsi:type="dcterms:W3CDTF">2020-01-19T13:28:31Z</dcterms:created>
  <dcterms:modified xsi:type="dcterms:W3CDTF">2021-01-30T04:00:22Z</dcterms:modified>
</cp:coreProperties>
</file>